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5420" windowHeight="3975" tabRatio="703" activeTab="0"/>
  </bookViews>
  <sheets>
    <sheet name="核定結果" sheetId="1" r:id="rId1"/>
  </sheets>
  <definedNames>
    <definedName name="_xlnm._FilterDatabase" localSheetId="0" hidden="1">'核定結果'!$A$2:$J$51</definedName>
    <definedName name="_xlnm.Print_Area" localSheetId="0">'核定結果'!$A$1:$H$53</definedName>
    <definedName name="_xlnm.Print_Titles" localSheetId="0">'核定結果'!$2:$2</definedName>
  </definedNames>
  <calcPr fullCalcOnLoad="1"/>
</workbook>
</file>

<file path=xl/sharedStrings.xml><?xml version="1.0" encoding="utf-8"?>
<sst xmlns="http://schemas.openxmlformats.org/spreadsheetml/2006/main" count="229" uniqueCount="161">
  <si>
    <t>計畫名稱</t>
  </si>
  <si>
    <t>申請單位</t>
  </si>
  <si>
    <r>
      <rPr>
        <sz val="12"/>
        <rFont val="標楷體"/>
        <family val="4"/>
      </rPr>
      <t>案號</t>
    </r>
  </si>
  <si>
    <t>Q01</t>
  </si>
  <si>
    <t>F01</t>
  </si>
  <si>
    <t>F02</t>
  </si>
  <si>
    <t>F03</t>
  </si>
  <si>
    <t>B02</t>
  </si>
  <si>
    <t>M02</t>
  </si>
  <si>
    <t>M04</t>
  </si>
  <si>
    <t>M06</t>
  </si>
  <si>
    <t>G02</t>
  </si>
  <si>
    <t>南投縣政府原住民族行政局</t>
  </si>
  <si>
    <t>新北市政府原住民族行政局</t>
  </si>
  <si>
    <t>社團法人台灣兒童少年希望協會</t>
  </si>
  <si>
    <t>F06</t>
  </si>
  <si>
    <t>F07</t>
  </si>
  <si>
    <t>嘉義縣原住民族發展協會</t>
  </si>
  <si>
    <t>B06</t>
  </si>
  <si>
    <t>臺東縣原住民旮部融岸文化教育促進會</t>
  </si>
  <si>
    <t>T07</t>
  </si>
  <si>
    <t>社團法人屏東縣社會工作者協會</t>
  </si>
  <si>
    <t>「105年都市原住民兒少關懷前哨站」-屏東市區原住民在地陪伴計畫</t>
  </si>
  <si>
    <t>T11</t>
  </si>
  <si>
    <t>有限責任屏東縣里龍山原住民蔬果運銷合作社</t>
  </si>
  <si>
    <t>屏東恆春半島原民農產加工人力培訓及生產計畫I~芒果及山蘇加工~</t>
  </si>
  <si>
    <t>T15</t>
  </si>
  <si>
    <t>社團法人屏東縣牡丹鄉高士社區發展協會</t>
  </si>
  <si>
    <t>屏東縣來義鄉古樓社區發展協會</t>
  </si>
  <si>
    <t>啟動來義古樓地方聯結深根計畫</t>
  </si>
  <si>
    <t>人親土親，在地老化-花蓮縣原鄉多元長照服務網路及人才培訓計畫</t>
  </si>
  <si>
    <t>希望教室~原鄉部落孩童課後照顧陪伴計畫</t>
  </si>
  <si>
    <t>U04</t>
  </si>
  <si>
    <t>新磯隧道遊憩區-親不知子海上古道導人員建置計畫</t>
  </si>
  <si>
    <t>花蓮縣秀林鄉加灣社區營造協會</t>
  </si>
  <si>
    <t>U24</t>
  </si>
  <si>
    <t>布拉旦青年返鄉點燈計畫</t>
  </si>
  <si>
    <t>E07</t>
  </si>
  <si>
    <t>高雄市原住民文化創新產業發展協會</t>
  </si>
  <si>
    <t>就業</t>
  </si>
  <si>
    <t xml:space="preserve">就業
</t>
  </si>
  <si>
    <r>
      <rPr>
        <sz val="12"/>
        <rFont val="標楷體"/>
        <family val="4"/>
      </rPr>
      <t>區</t>
    </r>
    <r>
      <rPr>
        <sz val="12"/>
        <rFont val="Times New Roman"/>
        <family val="1"/>
      </rPr>
      <t>01</t>
    </r>
  </si>
  <si>
    <r>
      <rPr>
        <sz val="12"/>
        <rFont val="標楷體"/>
        <family val="4"/>
      </rPr>
      <t>區</t>
    </r>
    <r>
      <rPr>
        <sz val="12"/>
        <rFont val="Times New Roman"/>
        <family val="1"/>
      </rPr>
      <t>03</t>
    </r>
  </si>
  <si>
    <r>
      <rPr>
        <sz val="12"/>
        <rFont val="標楷體"/>
        <family val="4"/>
      </rPr>
      <t>區</t>
    </r>
    <r>
      <rPr>
        <sz val="12"/>
        <rFont val="Times New Roman"/>
        <family val="1"/>
      </rPr>
      <t>04</t>
    </r>
  </si>
  <si>
    <r>
      <rPr>
        <sz val="12"/>
        <rFont val="標楷體"/>
        <family val="4"/>
      </rPr>
      <t>區</t>
    </r>
    <r>
      <rPr>
        <sz val="12"/>
        <rFont val="Times New Roman"/>
        <family val="1"/>
      </rPr>
      <t>05</t>
    </r>
  </si>
  <si>
    <t>台灣原住民多族群文化交流協會</t>
  </si>
  <si>
    <t>南開科技大學</t>
  </si>
  <si>
    <t>台灣原住民愛加倍文教關懷協會</t>
  </si>
  <si>
    <t>社團法人台灣天國舞蹈文化關懷協會</t>
  </si>
  <si>
    <t>部落行銷產業平臺—打造玉山高山茶品牌計畫</t>
  </si>
  <si>
    <t>紡織代工分包接單計畫</t>
  </si>
  <si>
    <t>原鄉原生態雞養殖發展計畫</t>
  </si>
  <si>
    <t>原夢舞蹈計畫</t>
  </si>
  <si>
    <t>本會教育文化處</t>
  </si>
  <si>
    <t>本會經濟發展處</t>
  </si>
  <si>
    <t>本會土地管理處</t>
  </si>
  <si>
    <t>本會社會福利處</t>
  </si>
  <si>
    <t>本會文化園區管理局</t>
  </si>
  <si>
    <t>原住民族語紮根計畫</t>
  </si>
  <si>
    <t>社區互助式及部落互助式教保服務中心設置計畫</t>
  </si>
  <si>
    <t>部落課輔教室建置3年實施計畫</t>
  </si>
  <si>
    <t>105年度原住民族家庭支持系統建構之計畫</t>
  </si>
  <si>
    <t>105年度原住民老人及身心障礙者養護服務補助生活資材費用計畫</t>
  </si>
  <si>
    <t>105年度提昇原住民族家庭服務中心宣導行銷計畫</t>
  </si>
  <si>
    <t>原住民社工人員執業安全方案</t>
  </si>
  <si>
    <t>推動原住民族特色產業加值發展計畫</t>
  </si>
  <si>
    <t>文化園區文化觀光與行銷服務計畫</t>
  </si>
  <si>
    <t>社福</t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</si>
  <si>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>01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</si>
  <si>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>02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</si>
  <si>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>03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</si>
  <si>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>04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</si>
  <si>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>05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</si>
  <si>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>06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</si>
  <si>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>07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</si>
  <si>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>08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</si>
  <si>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>09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</si>
  <si>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>10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</si>
  <si>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>11</t>
    </r>
  </si>
  <si>
    <t>105年度「原住民族地區土地及自然資源保育計畫」</t>
  </si>
  <si>
    <t>類型</t>
  </si>
  <si>
    <t>轉核單位</t>
  </si>
  <si>
    <t>新北市政府</t>
  </si>
  <si>
    <t>扶持新北市原住民族文化園區就業計畫</t>
  </si>
  <si>
    <t>財團法人至善社會福利基金會</t>
  </si>
  <si>
    <t>新北市汐止花東新村社區照顧系統培力工作</t>
  </si>
  <si>
    <t>新北市原住民族頭目協會</t>
  </si>
  <si>
    <t>都會原住民青少年年齡階級「巴卡路耐」傳統生活文化技能發展計畫</t>
  </si>
  <si>
    <t>O01</t>
  </si>
  <si>
    <t>新竹市政府</t>
  </si>
  <si>
    <t>新竹市里巴哈克協會</t>
  </si>
  <si>
    <t>都市原住民生態農業人才培訓計畫</t>
  </si>
  <si>
    <t>新竹縣政府</t>
  </si>
  <si>
    <t>J02</t>
  </si>
  <si>
    <t>新竹縣五峰鄉公所</t>
  </si>
  <si>
    <t>五峰鄉原住民文化產業培力與輔導計畫</t>
  </si>
  <si>
    <t>臺中市政府</t>
  </si>
  <si>
    <t>臺中市政府原住民族委員會</t>
  </si>
  <si>
    <t>大臺中學生攜手計畫-課後照顧</t>
  </si>
  <si>
    <t>臺中市和平區梨山社區發展協會</t>
  </si>
  <si>
    <t>原鄉婆媽藝起來</t>
  </si>
  <si>
    <t>南投縣政府</t>
  </si>
  <si>
    <t>松林社區發展協會</t>
  </si>
  <si>
    <t>南投縣信義鄉農會</t>
  </si>
  <si>
    <t>改善原住民紅茶試種管理計畫</t>
  </si>
  <si>
    <t>嘉義縣政府</t>
  </si>
  <si>
    <t>「鄒樂活」-逐鹿車隊發展計畫</t>
  </si>
  <si>
    <t>高雄市政府</t>
  </si>
  <si>
    <t>原住民桃源部落農特產加工經營輔導計畫</t>
  </si>
  <si>
    <t>屏東縣政府</t>
  </si>
  <si>
    <t>野牡丹花下-推動高士佛特有植物復育創造在地就業與經濟發展之願景計畫</t>
  </si>
  <si>
    <t>T16</t>
  </si>
  <si>
    <t>臺東縣政府</t>
  </si>
  <si>
    <t>V13</t>
  </si>
  <si>
    <t>社團法人臺東縣南迴健康促進關懷服務協會</t>
  </si>
  <si>
    <t>在地培力－＂食＂在安心</t>
  </si>
  <si>
    <t>V14</t>
  </si>
  <si>
    <t>奇拉巴扇生態觀光產業計畫</t>
  </si>
  <si>
    <t>V17</t>
  </si>
  <si>
    <t>臺東縣聖佳琳原住民關懷協會</t>
  </si>
  <si>
    <t>推動原住民族在地化服務－學童課後輔導計畫</t>
  </si>
  <si>
    <t>V20</t>
  </si>
  <si>
    <t>臺東縣蘭嶼鄉公所</t>
  </si>
  <si>
    <t>105年度打造蘭嶼綠色奇蹟－改造再生資源，擴大就業計畫</t>
  </si>
  <si>
    <t>V21</t>
  </si>
  <si>
    <t>中華民國原鄉慈善協會</t>
  </si>
  <si>
    <t>105年新武部落梅子產業活化創新促進在地就業計畫</t>
  </si>
  <si>
    <t>U01</t>
  </si>
  <si>
    <t>花蓮縣衛生局</t>
  </si>
  <si>
    <t>U02</t>
  </si>
  <si>
    <t>財團法人天主教善牧社會福利基金會</t>
  </si>
  <si>
    <t>U10</t>
  </si>
  <si>
    <t>花蓮縣豐濱鄉公所</t>
  </si>
  <si>
    <t>U14</t>
  </si>
  <si>
    <t>財團法人天主教善牧社會福利基金會</t>
  </si>
  <si>
    <t>原鄉地區推動婦女經濟自立及照顧服務『惟愛織心』善牧工紡-申請生產設備補助計畫</t>
  </si>
  <si>
    <t>U16</t>
  </si>
  <si>
    <t>花蓮縣秀林鄉布拉旦社區發展協會</t>
  </si>
  <si>
    <t>宜蘭縣崗給原住民永續發展協會</t>
  </si>
  <si>
    <t>畫出我們的彩虹</t>
  </si>
  <si>
    <t>原住民部落長者友善照顧計畫</t>
  </si>
  <si>
    <t>隆恩埔的天空-三峽原住民族文化部落社區培力與兒童照顧計畫</t>
  </si>
  <si>
    <t>Pulan部落伊娜谷香糯米產業發展計畫</t>
  </si>
  <si>
    <t>提升南投原鄉原住民農業就業機會-仁愛鄉三酸(原生梅、楊梅及檸檬)產業部落自主營運輔導計畫</t>
  </si>
  <si>
    <t>社福</t>
  </si>
  <si>
    <r>
      <rPr>
        <sz val="12"/>
        <rFont val="標楷體"/>
        <family val="4"/>
      </rPr>
      <t>申請經費</t>
    </r>
  </si>
  <si>
    <t>花蓮縣政府</t>
  </si>
  <si>
    <t>宜蘭縣政府</t>
  </si>
  <si>
    <t xml:space="preserve">社福
</t>
  </si>
  <si>
    <t xml:space="preserve">社福
</t>
  </si>
  <si>
    <t>地方政府及民間團體計畫</t>
  </si>
  <si>
    <t>本會計畫</t>
  </si>
  <si>
    <t>項次</t>
  </si>
  <si>
    <t>新北市原住民兒童青少年族語振興方案-伯特利夥伴計畫</t>
  </si>
  <si>
    <t>Masaq Qowgan-民族植物手工皂暨意象模具開發計畫</t>
  </si>
  <si>
    <t>Matoa’say 上學去</t>
  </si>
  <si>
    <r>
      <rPr>
        <b/>
        <sz val="16"/>
        <rFont val="Times New Roman"/>
        <family val="1"/>
      </rPr>
      <t>105</t>
    </r>
    <r>
      <rPr>
        <b/>
        <sz val="16"/>
        <rFont val="標楷體"/>
        <family val="4"/>
      </rPr>
      <t>年度公益彩券回饋金申請計畫核定經費一覽表</t>
    </r>
  </si>
  <si>
    <t>核定經費</t>
  </si>
  <si>
    <t xml:space="preserve">花蓮縣壽豐鄉社區發展協會
</t>
  </si>
  <si>
    <t>小計</t>
  </si>
  <si>
    <t>總計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</si>
</sst>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#,##0_);[Red]\(#,##0\)"/>
    <numFmt numFmtId="179" formatCode="#,##0;[Red]#,##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177" fontId="4" fillId="0" borderId="10" xfId="37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77" fontId="4" fillId="0" borderId="10" xfId="37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177" fontId="4" fillId="0" borderId="10" xfId="37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4" fillId="0" borderId="10" xfId="37" applyNumberFormat="1" applyFont="1" applyBorder="1" applyAlignment="1">
      <alignment horizontal="center" vertical="center" wrapText="1"/>
    </xf>
    <xf numFmtId="177" fontId="4" fillId="0" borderId="10" xfId="36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7" fontId="4" fillId="0" borderId="10" xfId="37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7" fontId="3" fillId="0" borderId="10" xfId="37" applyNumberFormat="1" applyFont="1" applyFill="1" applyBorder="1" applyAlignment="1">
      <alignment horizontal="center" vertical="center"/>
    </xf>
    <xf numFmtId="177" fontId="4" fillId="0" borderId="10" xfId="36" applyNumberFormat="1" applyFont="1" applyBorder="1" applyAlignment="1">
      <alignment horizontal="center" vertical="center"/>
      <protection/>
    </xf>
    <xf numFmtId="3" fontId="46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47" fillId="0" borderId="10" xfId="0" applyNumberFormat="1" applyFont="1" applyBorder="1" applyAlignment="1">
      <alignment horizontal="right" vertical="center" wrapText="1"/>
    </xf>
    <xf numFmtId="177" fontId="47" fillId="0" borderId="10" xfId="37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vertical="center"/>
    </xf>
    <xf numFmtId="0" fontId="48" fillId="3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6" fontId="26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77" fontId="26" fillId="0" borderId="10" xfId="0" applyNumberFormat="1" applyFont="1" applyBorder="1" applyAlignment="1">
      <alignment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vertical="center"/>
    </xf>
    <xf numFmtId="0" fontId="25" fillId="33" borderId="13" xfId="0" applyFont="1" applyFill="1" applyBorder="1" applyAlignment="1">
      <alignment vertical="center"/>
    </xf>
    <xf numFmtId="176" fontId="26" fillId="33" borderId="10" xfId="0" applyNumberFormat="1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177" fontId="26" fillId="33" borderId="10" xfId="0" applyNumberFormat="1" applyFont="1" applyFill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千分位 2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46">
      <selection activeCell="F52" sqref="F52"/>
    </sheetView>
  </sheetViews>
  <sheetFormatPr defaultColWidth="18.00390625" defaultRowHeight="16.5"/>
  <cols>
    <col min="1" max="1" width="5.25390625" style="21" customWidth="1"/>
    <col min="2" max="2" width="6.25390625" style="18" customWidth="1"/>
    <col min="3" max="3" width="11.00390625" style="14" customWidth="1"/>
    <col min="4" max="4" width="18.00390625" style="14" customWidth="1"/>
    <col min="5" max="5" width="20.50390625" style="14" customWidth="1"/>
    <col min="6" max="6" width="14.125" style="18" customWidth="1"/>
    <col min="7" max="7" width="11.125" style="30" hidden="1" customWidth="1"/>
    <col min="8" max="8" width="13.75390625" style="31" customWidth="1"/>
    <col min="9" max="16384" width="18.00390625" style="14" customWidth="1"/>
  </cols>
  <sheetData>
    <row r="1" spans="1:8" ht="50.25" customHeight="1">
      <c r="A1" s="41" t="s">
        <v>156</v>
      </c>
      <c r="B1" s="42"/>
      <c r="C1" s="42"/>
      <c r="D1" s="42"/>
      <c r="E1" s="42"/>
      <c r="F1" s="42"/>
      <c r="G1" s="42"/>
      <c r="H1" s="42"/>
    </row>
    <row r="2" spans="1:8" ht="48" customHeight="1">
      <c r="A2" s="32" t="s">
        <v>152</v>
      </c>
      <c r="B2" s="33" t="s">
        <v>2</v>
      </c>
      <c r="C2" s="32" t="s">
        <v>81</v>
      </c>
      <c r="D2" s="32" t="s">
        <v>1</v>
      </c>
      <c r="E2" s="32" t="s">
        <v>0</v>
      </c>
      <c r="F2" s="33" t="s">
        <v>145</v>
      </c>
      <c r="G2" s="34" t="s">
        <v>80</v>
      </c>
      <c r="H2" s="34" t="s">
        <v>157</v>
      </c>
    </row>
    <row r="3" spans="1:8" ht="35.25" customHeight="1">
      <c r="A3" s="45" t="s">
        <v>151</v>
      </c>
      <c r="B3" s="45"/>
      <c r="C3" s="45"/>
      <c r="D3" s="45"/>
      <c r="E3" s="45"/>
      <c r="F3" s="45"/>
      <c r="G3" s="45"/>
      <c r="H3" s="45"/>
    </row>
    <row r="4" spans="1:8" ht="54.75" customHeight="1">
      <c r="A4" s="22">
        <v>1</v>
      </c>
      <c r="B4" s="12" t="s">
        <v>68</v>
      </c>
      <c r="C4" s="20"/>
      <c r="D4" s="4" t="s">
        <v>53</v>
      </c>
      <c r="E4" s="1" t="s">
        <v>58</v>
      </c>
      <c r="F4" s="2">
        <v>18000000</v>
      </c>
      <c r="G4" s="23" t="s">
        <v>67</v>
      </c>
      <c r="H4" s="24">
        <v>13600000</v>
      </c>
    </row>
    <row r="5" spans="1:8" ht="54.75" customHeight="1">
      <c r="A5" s="22">
        <v>2</v>
      </c>
      <c r="B5" s="12" t="s">
        <v>69</v>
      </c>
      <c r="C5" s="20"/>
      <c r="D5" s="4" t="s">
        <v>53</v>
      </c>
      <c r="E5" s="1" t="s">
        <v>59</v>
      </c>
      <c r="F5" s="2">
        <v>10000000</v>
      </c>
      <c r="G5" s="23" t="s">
        <v>67</v>
      </c>
      <c r="H5" s="24">
        <v>14400000</v>
      </c>
    </row>
    <row r="6" spans="1:8" ht="54.75" customHeight="1">
      <c r="A6" s="22">
        <v>3</v>
      </c>
      <c r="B6" s="12" t="s">
        <v>70</v>
      </c>
      <c r="C6" s="20"/>
      <c r="D6" s="4" t="s">
        <v>53</v>
      </c>
      <c r="E6" s="1" t="s">
        <v>60</v>
      </c>
      <c r="F6" s="2">
        <v>17000000</v>
      </c>
      <c r="G6" s="23" t="s">
        <v>67</v>
      </c>
      <c r="H6" s="24">
        <v>17000000</v>
      </c>
    </row>
    <row r="7" spans="1:8" ht="54.75" customHeight="1">
      <c r="A7" s="22">
        <v>4</v>
      </c>
      <c r="B7" s="12" t="s">
        <v>71</v>
      </c>
      <c r="C7" s="20"/>
      <c r="D7" s="4" t="s">
        <v>56</v>
      </c>
      <c r="E7" s="1" t="s">
        <v>61</v>
      </c>
      <c r="F7" s="2">
        <v>109000000</v>
      </c>
      <c r="G7" s="23" t="s">
        <v>67</v>
      </c>
      <c r="H7" s="24">
        <v>109000000</v>
      </c>
    </row>
    <row r="8" spans="1:8" ht="77.25" customHeight="1">
      <c r="A8" s="22">
        <v>5</v>
      </c>
      <c r="B8" s="12" t="s">
        <v>72</v>
      </c>
      <c r="C8" s="20"/>
      <c r="D8" s="4" t="s">
        <v>56</v>
      </c>
      <c r="E8" s="1" t="s">
        <v>62</v>
      </c>
      <c r="F8" s="2">
        <v>15000000</v>
      </c>
      <c r="G8" s="23" t="s">
        <v>67</v>
      </c>
      <c r="H8" s="24">
        <v>15000000</v>
      </c>
    </row>
    <row r="9" spans="1:8" ht="54.75" customHeight="1">
      <c r="A9" s="22">
        <v>6</v>
      </c>
      <c r="B9" s="12" t="s">
        <v>73</v>
      </c>
      <c r="C9" s="20"/>
      <c r="D9" s="4" t="s">
        <v>56</v>
      </c>
      <c r="E9" s="1" t="s">
        <v>63</v>
      </c>
      <c r="F9" s="2">
        <v>2300000</v>
      </c>
      <c r="G9" s="23" t="s">
        <v>67</v>
      </c>
      <c r="H9" s="24">
        <v>2300000</v>
      </c>
    </row>
    <row r="10" spans="1:8" ht="54.75" customHeight="1">
      <c r="A10" s="22">
        <v>7</v>
      </c>
      <c r="B10" s="12" t="s">
        <v>74</v>
      </c>
      <c r="C10" s="20"/>
      <c r="D10" s="4" t="s">
        <v>56</v>
      </c>
      <c r="E10" s="1" t="s">
        <v>64</v>
      </c>
      <c r="F10" s="2">
        <v>6000000</v>
      </c>
      <c r="G10" s="23" t="s">
        <v>67</v>
      </c>
      <c r="H10" s="24">
        <v>6000000</v>
      </c>
    </row>
    <row r="11" spans="1:8" ht="54.75" customHeight="1">
      <c r="A11" s="22">
        <v>8</v>
      </c>
      <c r="B11" s="12" t="s">
        <v>75</v>
      </c>
      <c r="C11" s="20"/>
      <c r="D11" s="4" t="s">
        <v>56</v>
      </c>
      <c r="E11" s="1" t="s">
        <v>140</v>
      </c>
      <c r="F11" s="2">
        <v>9000000</v>
      </c>
      <c r="G11" s="23" t="s">
        <v>67</v>
      </c>
      <c r="H11" s="2">
        <v>9000000</v>
      </c>
    </row>
    <row r="12" spans="1:8" ht="54.75" customHeight="1">
      <c r="A12" s="22">
        <v>9</v>
      </c>
      <c r="B12" s="12" t="s">
        <v>76</v>
      </c>
      <c r="C12" s="20"/>
      <c r="D12" s="4" t="s">
        <v>54</v>
      </c>
      <c r="E12" s="1" t="s">
        <v>65</v>
      </c>
      <c r="F12" s="2">
        <v>22289000</v>
      </c>
      <c r="G12" s="23" t="s">
        <v>39</v>
      </c>
      <c r="H12" s="2">
        <v>22289000</v>
      </c>
    </row>
    <row r="13" spans="1:8" ht="54.75" customHeight="1">
      <c r="A13" s="22">
        <v>10</v>
      </c>
      <c r="B13" s="12" t="s">
        <v>77</v>
      </c>
      <c r="C13" s="20"/>
      <c r="D13" s="4" t="s">
        <v>55</v>
      </c>
      <c r="E13" s="1" t="s">
        <v>79</v>
      </c>
      <c r="F13" s="2">
        <v>60000000</v>
      </c>
      <c r="G13" s="23" t="s">
        <v>39</v>
      </c>
      <c r="H13" s="25">
        <v>60000000</v>
      </c>
    </row>
    <row r="14" spans="1:8" ht="54.75" customHeight="1">
      <c r="A14" s="22">
        <v>11</v>
      </c>
      <c r="B14" s="12" t="s">
        <v>78</v>
      </c>
      <c r="C14" s="20"/>
      <c r="D14" s="4" t="s">
        <v>57</v>
      </c>
      <c r="E14" s="1" t="s">
        <v>66</v>
      </c>
      <c r="F14" s="2">
        <v>18000000</v>
      </c>
      <c r="G14" s="23" t="s">
        <v>39</v>
      </c>
      <c r="H14" s="26">
        <v>18000000</v>
      </c>
    </row>
    <row r="15" spans="1:8" ht="34.5" customHeight="1">
      <c r="A15" s="46" t="s">
        <v>159</v>
      </c>
      <c r="B15" s="47"/>
      <c r="C15" s="47"/>
      <c r="D15" s="47"/>
      <c r="E15" s="48"/>
      <c r="F15" s="49">
        <f>SUM(F4:F14)</f>
        <v>286589000</v>
      </c>
      <c r="G15" s="50"/>
      <c r="H15" s="51">
        <f>SUM(H4:H14)</f>
        <v>286589000</v>
      </c>
    </row>
    <row r="16" spans="1:8" ht="31.5" customHeight="1">
      <c r="A16" s="43" t="s">
        <v>150</v>
      </c>
      <c r="B16" s="44"/>
      <c r="C16" s="44"/>
      <c r="D16" s="44"/>
      <c r="E16" s="44"/>
      <c r="F16" s="44"/>
      <c r="G16" s="44"/>
      <c r="H16" s="44"/>
    </row>
    <row r="17" spans="1:10" ht="54.75" customHeight="1">
      <c r="A17" s="22">
        <v>1</v>
      </c>
      <c r="B17" s="12" t="s">
        <v>41</v>
      </c>
      <c r="C17" s="20"/>
      <c r="D17" s="4" t="s">
        <v>45</v>
      </c>
      <c r="E17" s="1" t="s">
        <v>49</v>
      </c>
      <c r="F17" s="2">
        <v>2455112</v>
      </c>
      <c r="G17" s="23" t="s">
        <v>39</v>
      </c>
      <c r="H17" s="39">
        <v>1000000</v>
      </c>
      <c r="J17" s="36"/>
    </row>
    <row r="18" spans="1:8" ht="54.75" customHeight="1">
      <c r="A18" s="22">
        <v>2</v>
      </c>
      <c r="B18" s="12" t="s">
        <v>42</v>
      </c>
      <c r="C18" s="20"/>
      <c r="D18" s="4" t="s">
        <v>46</v>
      </c>
      <c r="E18" s="1" t="s">
        <v>50</v>
      </c>
      <c r="F18" s="2">
        <v>1872000</v>
      </c>
      <c r="G18" s="23" t="s">
        <v>39</v>
      </c>
      <c r="H18" s="25">
        <v>1000000</v>
      </c>
    </row>
    <row r="19" spans="1:9" ht="54.75" customHeight="1">
      <c r="A19" s="22">
        <v>3</v>
      </c>
      <c r="B19" s="12" t="s">
        <v>43</v>
      </c>
      <c r="C19" s="20"/>
      <c r="D19" s="4" t="s">
        <v>47</v>
      </c>
      <c r="E19" s="1" t="s">
        <v>51</v>
      </c>
      <c r="F19" s="2">
        <v>3064974</v>
      </c>
      <c r="G19" s="23" t="s">
        <v>39</v>
      </c>
      <c r="H19" s="25">
        <v>500000</v>
      </c>
      <c r="I19" s="36"/>
    </row>
    <row r="20" spans="1:8" ht="54.75" customHeight="1">
      <c r="A20" s="22">
        <v>4</v>
      </c>
      <c r="B20" s="12" t="s">
        <v>44</v>
      </c>
      <c r="C20" s="20"/>
      <c r="D20" s="4" t="s">
        <v>48</v>
      </c>
      <c r="E20" s="1" t="s">
        <v>52</v>
      </c>
      <c r="F20" s="2">
        <v>2760000</v>
      </c>
      <c r="G20" s="23" t="s">
        <v>67</v>
      </c>
      <c r="H20" s="25">
        <v>500000</v>
      </c>
    </row>
    <row r="21" spans="1:10" ht="83.25" customHeight="1">
      <c r="A21" s="22">
        <v>5</v>
      </c>
      <c r="B21" s="12" t="s">
        <v>4</v>
      </c>
      <c r="C21" s="17" t="s">
        <v>82</v>
      </c>
      <c r="D21" s="8" t="s">
        <v>13</v>
      </c>
      <c r="E21" s="8" t="s">
        <v>153</v>
      </c>
      <c r="F21" s="38">
        <v>500000</v>
      </c>
      <c r="G21" s="23" t="s">
        <v>148</v>
      </c>
      <c r="H21" s="38">
        <v>500000</v>
      </c>
      <c r="J21" s="37"/>
    </row>
    <row r="22" spans="1:11" ht="54.75" customHeight="1">
      <c r="A22" s="22">
        <v>6</v>
      </c>
      <c r="B22" s="12" t="s">
        <v>5</v>
      </c>
      <c r="C22" s="17" t="s">
        <v>82</v>
      </c>
      <c r="D22" s="8" t="s">
        <v>13</v>
      </c>
      <c r="E22" s="8" t="s">
        <v>83</v>
      </c>
      <c r="F22" s="6">
        <v>4471648</v>
      </c>
      <c r="G22" s="23" t="s">
        <v>40</v>
      </c>
      <c r="H22" s="25">
        <v>1400000</v>
      </c>
      <c r="J22" s="35"/>
      <c r="K22" s="35"/>
    </row>
    <row r="23" spans="1:8" ht="54.75" customHeight="1">
      <c r="A23" s="22">
        <v>7</v>
      </c>
      <c r="B23" s="12" t="s">
        <v>6</v>
      </c>
      <c r="C23" s="17" t="s">
        <v>82</v>
      </c>
      <c r="D23" s="8" t="s">
        <v>84</v>
      </c>
      <c r="E23" s="8" t="s">
        <v>85</v>
      </c>
      <c r="F23" s="6">
        <v>1496474</v>
      </c>
      <c r="G23" s="23" t="s">
        <v>149</v>
      </c>
      <c r="H23" s="25">
        <v>800000</v>
      </c>
    </row>
    <row r="24" spans="1:8" ht="85.5" customHeight="1">
      <c r="A24" s="22">
        <v>8</v>
      </c>
      <c r="B24" s="12" t="s">
        <v>15</v>
      </c>
      <c r="C24" s="17" t="s">
        <v>82</v>
      </c>
      <c r="D24" s="8" t="s">
        <v>86</v>
      </c>
      <c r="E24" s="8" t="s">
        <v>87</v>
      </c>
      <c r="F24" s="6">
        <v>1651400</v>
      </c>
      <c r="G24" s="23" t="s">
        <v>149</v>
      </c>
      <c r="H24" s="24">
        <v>500000</v>
      </c>
    </row>
    <row r="25" spans="1:8" ht="87.75" customHeight="1">
      <c r="A25" s="22">
        <v>9</v>
      </c>
      <c r="B25" s="12" t="s">
        <v>16</v>
      </c>
      <c r="C25" s="17" t="s">
        <v>82</v>
      </c>
      <c r="D25" s="8" t="s">
        <v>14</v>
      </c>
      <c r="E25" s="8" t="s">
        <v>141</v>
      </c>
      <c r="F25" s="6">
        <v>500000</v>
      </c>
      <c r="G25" s="23" t="s">
        <v>148</v>
      </c>
      <c r="H25" s="28">
        <v>500000</v>
      </c>
    </row>
    <row r="26" spans="1:8" ht="54.75" customHeight="1">
      <c r="A26" s="22">
        <v>10</v>
      </c>
      <c r="B26" s="12" t="s">
        <v>88</v>
      </c>
      <c r="C26" s="17" t="s">
        <v>89</v>
      </c>
      <c r="D26" s="4" t="s">
        <v>90</v>
      </c>
      <c r="E26" s="1" t="s">
        <v>91</v>
      </c>
      <c r="F26" s="2">
        <v>1308256</v>
      </c>
      <c r="G26" s="23" t="s">
        <v>40</v>
      </c>
      <c r="H26" s="25">
        <v>250000</v>
      </c>
    </row>
    <row r="27" spans="1:8" ht="54.75" customHeight="1">
      <c r="A27" s="22">
        <v>11</v>
      </c>
      <c r="B27" s="12" t="s">
        <v>93</v>
      </c>
      <c r="C27" s="17" t="s">
        <v>92</v>
      </c>
      <c r="D27" s="4" t="s">
        <v>94</v>
      </c>
      <c r="E27" s="1" t="s">
        <v>95</v>
      </c>
      <c r="F27" s="3">
        <v>4254412</v>
      </c>
      <c r="G27" s="23" t="s">
        <v>40</v>
      </c>
      <c r="H27" s="25">
        <v>2000000</v>
      </c>
    </row>
    <row r="28" spans="1:11" ht="54.75" customHeight="1">
      <c r="A28" s="22">
        <v>12</v>
      </c>
      <c r="B28" s="12" t="s">
        <v>7</v>
      </c>
      <c r="C28" s="17" t="s">
        <v>96</v>
      </c>
      <c r="D28" s="1" t="s">
        <v>97</v>
      </c>
      <c r="E28" s="1" t="s">
        <v>98</v>
      </c>
      <c r="F28" s="3">
        <v>1434104</v>
      </c>
      <c r="G28" s="23" t="s">
        <v>148</v>
      </c>
      <c r="H28" s="25">
        <v>500000</v>
      </c>
      <c r="J28" s="35"/>
      <c r="K28" s="35"/>
    </row>
    <row r="29" spans="1:8" ht="54.75" customHeight="1">
      <c r="A29" s="22">
        <v>13</v>
      </c>
      <c r="B29" s="12" t="s">
        <v>18</v>
      </c>
      <c r="C29" s="17" t="s">
        <v>96</v>
      </c>
      <c r="D29" s="1" t="s">
        <v>99</v>
      </c>
      <c r="E29" s="1" t="s">
        <v>100</v>
      </c>
      <c r="F29" s="3">
        <v>2895536</v>
      </c>
      <c r="G29" s="23" t="s">
        <v>40</v>
      </c>
      <c r="H29" s="3">
        <v>500000</v>
      </c>
    </row>
    <row r="30" spans="1:8" ht="54.75" customHeight="1">
      <c r="A30" s="22">
        <v>14</v>
      </c>
      <c r="B30" s="12" t="s">
        <v>8</v>
      </c>
      <c r="C30" s="17" t="s">
        <v>101</v>
      </c>
      <c r="D30" s="5" t="s">
        <v>102</v>
      </c>
      <c r="E30" s="5" t="s">
        <v>142</v>
      </c>
      <c r="F30" s="2">
        <v>500000</v>
      </c>
      <c r="G30" s="23" t="s">
        <v>40</v>
      </c>
      <c r="H30" s="25">
        <v>500000</v>
      </c>
    </row>
    <row r="31" spans="1:8" ht="54.75" customHeight="1">
      <c r="A31" s="22">
        <v>15</v>
      </c>
      <c r="B31" s="12" t="s">
        <v>9</v>
      </c>
      <c r="C31" s="17" t="s">
        <v>101</v>
      </c>
      <c r="D31" s="5" t="s">
        <v>103</v>
      </c>
      <c r="E31" s="5" t="s">
        <v>104</v>
      </c>
      <c r="F31" s="2">
        <v>1419600</v>
      </c>
      <c r="G31" s="23" t="s">
        <v>40</v>
      </c>
      <c r="H31" s="28">
        <v>250000</v>
      </c>
    </row>
    <row r="32" spans="1:8" ht="118.5" customHeight="1">
      <c r="A32" s="22">
        <v>16</v>
      </c>
      <c r="B32" s="12" t="s">
        <v>10</v>
      </c>
      <c r="C32" s="17" t="s">
        <v>101</v>
      </c>
      <c r="D32" s="5" t="s">
        <v>12</v>
      </c>
      <c r="E32" s="5" t="s">
        <v>143</v>
      </c>
      <c r="F32" s="2">
        <v>1100000</v>
      </c>
      <c r="G32" s="23" t="s">
        <v>40</v>
      </c>
      <c r="H32" s="28">
        <v>900000</v>
      </c>
    </row>
    <row r="33" spans="1:12" ht="54.75" customHeight="1">
      <c r="A33" s="22">
        <v>17</v>
      </c>
      <c r="B33" s="12" t="s">
        <v>3</v>
      </c>
      <c r="C33" s="17" t="s">
        <v>105</v>
      </c>
      <c r="D33" s="8" t="s">
        <v>17</v>
      </c>
      <c r="E33" s="8" t="s">
        <v>106</v>
      </c>
      <c r="F33" s="15">
        <v>480000</v>
      </c>
      <c r="G33" s="23" t="s">
        <v>40</v>
      </c>
      <c r="H33" s="25">
        <v>480000</v>
      </c>
      <c r="K33" s="35"/>
      <c r="L33" s="35"/>
    </row>
    <row r="34" spans="1:8" ht="54.75" customHeight="1">
      <c r="A34" s="22">
        <v>18</v>
      </c>
      <c r="B34" s="12" t="s">
        <v>37</v>
      </c>
      <c r="C34" s="17" t="s">
        <v>107</v>
      </c>
      <c r="D34" s="10" t="s">
        <v>38</v>
      </c>
      <c r="E34" s="8" t="s">
        <v>108</v>
      </c>
      <c r="F34" s="9">
        <v>1698000</v>
      </c>
      <c r="G34" s="23" t="s">
        <v>40</v>
      </c>
      <c r="H34" s="25">
        <v>400000</v>
      </c>
    </row>
    <row r="35" spans="1:8" ht="82.5" customHeight="1">
      <c r="A35" s="22">
        <v>19</v>
      </c>
      <c r="B35" s="12" t="s">
        <v>20</v>
      </c>
      <c r="C35" s="17" t="s">
        <v>109</v>
      </c>
      <c r="D35" s="5" t="s">
        <v>21</v>
      </c>
      <c r="E35" s="5" t="s">
        <v>22</v>
      </c>
      <c r="F35" s="7">
        <v>1212600</v>
      </c>
      <c r="G35" s="23" t="s">
        <v>148</v>
      </c>
      <c r="H35" s="28">
        <v>600000</v>
      </c>
    </row>
    <row r="36" spans="1:8" ht="72.75" customHeight="1">
      <c r="A36" s="22">
        <v>20</v>
      </c>
      <c r="B36" s="12" t="s">
        <v>23</v>
      </c>
      <c r="C36" s="17" t="s">
        <v>109</v>
      </c>
      <c r="D36" s="5" t="s">
        <v>24</v>
      </c>
      <c r="E36" s="5" t="s">
        <v>25</v>
      </c>
      <c r="F36" s="7">
        <v>2594879</v>
      </c>
      <c r="G36" s="23" t="s">
        <v>40</v>
      </c>
      <c r="H36" s="28">
        <v>700000</v>
      </c>
    </row>
    <row r="37" spans="1:8" ht="84" customHeight="1">
      <c r="A37" s="22">
        <v>21</v>
      </c>
      <c r="B37" s="12" t="s">
        <v>26</v>
      </c>
      <c r="C37" s="17" t="s">
        <v>109</v>
      </c>
      <c r="D37" s="5" t="s">
        <v>27</v>
      </c>
      <c r="E37" s="5" t="s">
        <v>110</v>
      </c>
      <c r="F37" s="9">
        <v>1119072</v>
      </c>
      <c r="G37" s="23" t="s">
        <v>40</v>
      </c>
      <c r="H37" s="28">
        <v>300000</v>
      </c>
    </row>
    <row r="38" spans="1:8" ht="54.75" customHeight="1">
      <c r="A38" s="22">
        <v>22</v>
      </c>
      <c r="B38" s="12" t="s">
        <v>111</v>
      </c>
      <c r="C38" s="17" t="s">
        <v>109</v>
      </c>
      <c r="D38" s="5" t="s">
        <v>28</v>
      </c>
      <c r="E38" s="5" t="s">
        <v>29</v>
      </c>
      <c r="F38" s="7">
        <v>1321672</v>
      </c>
      <c r="G38" s="23" t="s">
        <v>40</v>
      </c>
      <c r="H38" s="28">
        <v>500000</v>
      </c>
    </row>
    <row r="39" spans="1:8" ht="54.75" customHeight="1">
      <c r="A39" s="22">
        <v>23</v>
      </c>
      <c r="B39" s="12" t="s">
        <v>113</v>
      </c>
      <c r="C39" s="17" t="s">
        <v>112</v>
      </c>
      <c r="D39" s="10" t="s">
        <v>114</v>
      </c>
      <c r="E39" s="10" t="s">
        <v>115</v>
      </c>
      <c r="F39" s="11">
        <v>1829952</v>
      </c>
      <c r="G39" s="27" t="s">
        <v>144</v>
      </c>
      <c r="H39" s="29">
        <v>700000</v>
      </c>
    </row>
    <row r="40" spans="1:8" ht="54.75" customHeight="1">
      <c r="A40" s="22">
        <v>24</v>
      </c>
      <c r="B40" s="12" t="s">
        <v>116</v>
      </c>
      <c r="C40" s="17" t="s">
        <v>112</v>
      </c>
      <c r="D40" s="10" t="s">
        <v>19</v>
      </c>
      <c r="E40" s="10" t="s">
        <v>117</v>
      </c>
      <c r="F40" s="11">
        <v>1400000</v>
      </c>
      <c r="G40" s="23" t="s">
        <v>40</v>
      </c>
      <c r="H40" s="29">
        <v>1400000</v>
      </c>
    </row>
    <row r="41" spans="1:8" ht="54.75" customHeight="1">
      <c r="A41" s="22">
        <v>25</v>
      </c>
      <c r="B41" s="12" t="s">
        <v>118</v>
      </c>
      <c r="C41" s="17" t="s">
        <v>112</v>
      </c>
      <c r="D41" s="10" t="s">
        <v>119</v>
      </c>
      <c r="E41" s="10" t="s">
        <v>120</v>
      </c>
      <c r="F41" s="11">
        <v>1427888</v>
      </c>
      <c r="G41" s="27" t="s">
        <v>144</v>
      </c>
      <c r="H41" s="29">
        <v>500000</v>
      </c>
    </row>
    <row r="42" spans="1:8" ht="81.75" customHeight="1">
      <c r="A42" s="22">
        <v>26</v>
      </c>
      <c r="B42" s="12" t="s">
        <v>121</v>
      </c>
      <c r="C42" s="17" t="s">
        <v>112</v>
      </c>
      <c r="D42" s="10" t="s">
        <v>122</v>
      </c>
      <c r="E42" s="10" t="s">
        <v>123</v>
      </c>
      <c r="F42" s="11">
        <v>1682528</v>
      </c>
      <c r="G42" s="23" t="s">
        <v>40</v>
      </c>
      <c r="H42" s="25">
        <v>1300000</v>
      </c>
    </row>
    <row r="43" spans="1:12" ht="68.25" customHeight="1">
      <c r="A43" s="22">
        <v>27</v>
      </c>
      <c r="B43" s="12" t="s">
        <v>124</v>
      </c>
      <c r="C43" s="17" t="s">
        <v>112</v>
      </c>
      <c r="D43" s="10" t="s">
        <v>125</v>
      </c>
      <c r="E43" s="10" t="s">
        <v>126</v>
      </c>
      <c r="F43" s="11">
        <v>1998448</v>
      </c>
      <c r="G43" s="23" t="s">
        <v>40</v>
      </c>
      <c r="H43" s="25">
        <v>450000</v>
      </c>
      <c r="K43" s="37"/>
      <c r="L43" s="35"/>
    </row>
    <row r="44" spans="1:8" ht="79.5" customHeight="1">
      <c r="A44" s="22">
        <v>28</v>
      </c>
      <c r="B44" s="12" t="s">
        <v>127</v>
      </c>
      <c r="C44" s="17" t="s">
        <v>146</v>
      </c>
      <c r="D44" s="8" t="s">
        <v>128</v>
      </c>
      <c r="E44" s="8" t="s">
        <v>30</v>
      </c>
      <c r="F44" s="13">
        <v>2678000</v>
      </c>
      <c r="G44" s="27" t="s">
        <v>144</v>
      </c>
      <c r="H44" s="25">
        <v>1000000</v>
      </c>
    </row>
    <row r="45" spans="1:8" ht="54.75" customHeight="1">
      <c r="A45" s="22">
        <v>29</v>
      </c>
      <c r="B45" s="12" t="s">
        <v>129</v>
      </c>
      <c r="C45" s="17" t="s">
        <v>146</v>
      </c>
      <c r="D45" s="8" t="s">
        <v>130</v>
      </c>
      <c r="E45" s="8" t="s">
        <v>31</v>
      </c>
      <c r="F45" s="9">
        <v>916040</v>
      </c>
      <c r="G45" s="27" t="s">
        <v>144</v>
      </c>
      <c r="H45" s="25">
        <v>400000</v>
      </c>
    </row>
    <row r="46" spans="1:8" ht="54.75" customHeight="1">
      <c r="A46" s="22">
        <v>30</v>
      </c>
      <c r="B46" s="12" t="s">
        <v>32</v>
      </c>
      <c r="C46" s="17" t="s">
        <v>146</v>
      </c>
      <c r="D46" s="40" t="s">
        <v>158</v>
      </c>
      <c r="E46" s="8" t="s">
        <v>155</v>
      </c>
      <c r="F46" s="9">
        <v>647880</v>
      </c>
      <c r="G46" s="27" t="s">
        <v>144</v>
      </c>
      <c r="H46" s="25">
        <v>450000</v>
      </c>
    </row>
    <row r="47" spans="1:8" ht="60.75" customHeight="1">
      <c r="A47" s="22">
        <v>31</v>
      </c>
      <c r="B47" s="12" t="s">
        <v>131</v>
      </c>
      <c r="C47" s="17" t="s">
        <v>146</v>
      </c>
      <c r="D47" s="4" t="s">
        <v>132</v>
      </c>
      <c r="E47" s="8" t="s">
        <v>33</v>
      </c>
      <c r="F47" s="9">
        <v>4899009</v>
      </c>
      <c r="G47" s="23" t="s">
        <v>40</v>
      </c>
      <c r="H47" s="16">
        <v>500000</v>
      </c>
    </row>
    <row r="48" spans="1:8" ht="93.75" customHeight="1">
      <c r="A48" s="22">
        <v>32</v>
      </c>
      <c r="B48" s="12" t="s">
        <v>133</v>
      </c>
      <c r="C48" s="17" t="s">
        <v>146</v>
      </c>
      <c r="D48" s="4" t="s">
        <v>134</v>
      </c>
      <c r="E48" s="4" t="s">
        <v>135</v>
      </c>
      <c r="F48" s="7">
        <v>563000</v>
      </c>
      <c r="G48" s="23" t="s">
        <v>40</v>
      </c>
      <c r="H48" s="16">
        <v>500000</v>
      </c>
    </row>
    <row r="49" spans="1:8" ht="65.25" customHeight="1">
      <c r="A49" s="22">
        <v>33</v>
      </c>
      <c r="B49" s="12" t="s">
        <v>136</v>
      </c>
      <c r="C49" s="17" t="s">
        <v>146</v>
      </c>
      <c r="D49" s="8" t="s">
        <v>34</v>
      </c>
      <c r="E49" s="8" t="s">
        <v>154</v>
      </c>
      <c r="F49" s="7">
        <v>1687996</v>
      </c>
      <c r="G49" s="23" t="s">
        <v>40</v>
      </c>
      <c r="H49" s="16">
        <v>500000</v>
      </c>
    </row>
    <row r="50" spans="1:8" ht="54.75" customHeight="1">
      <c r="A50" s="22">
        <v>34</v>
      </c>
      <c r="B50" s="12" t="s">
        <v>35</v>
      </c>
      <c r="C50" s="17" t="s">
        <v>146</v>
      </c>
      <c r="D50" s="4" t="s">
        <v>137</v>
      </c>
      <c r="E50" s="8" t="s">
        <v>36</v>
      </c>
      <c r="F50" s="9">
        <v>1570000</v>
      </c>
      <c r="G50" s="23" t="s">
        <v>40</v>
      </c>
      <c r="H50" s="16">
        <v>500000</v>
      </c>
    </row>
    <row r="51" spans="1:12" ht="54.75" customHeight="1">
      <c r="A51" s="22">
        <v>35</v>
      </c>
      <c r="B51" s="12" t="s">
        <v>11</v>
      </c>
      <c r="C51" s="17" t="s">
        <v>147</v>
      </c>
      <c r="D51" s="8" t="s">
        <v>138</v>
      </c>
      <c r="E51" s="19" t="s">
        <v>139</v>
      </c>
      <c r="F51" s="6">
        <v>975508</v>
      </c>
      <c r="G51" s="23" t="s">
        <v>40</v>
      </c>
      <c r="H51" s="25">
        <v>650000</v>
      </c>
      <c r="K51" s="37"/>
      <c r="L51" s="35"/>
    </row>
    <row r="52" spans="1:8" ht="34.5" customHeight="1">
      <c r="A52" s="46" t="s">
        <v>159</v>
      </c>
      <c r="B52" s="47"/>
      <c r="C52" s="47"/>
      <c r="D52" s="47"/>
      <c r="E52" s="48"/>
      <c r="F52" s="52">
        <f>SUM(F17:F51)</f>
        <v>62385988</v>
      </c>
      <c r="G52" s="53"/>
      <c r="H52" s="54">
        <f>SUM(H17:H51)</f>
        <v>23430000</v>
      </c>
    </row>
    <row r="53" spans="1:8" ht="33" customHeight="1">
      <c r="A53" s="55" t="s">
        <v>160</v>
      </c>
      <c r="B53" s="56"/>
      <c r="C53" s="56"/>
      <c r="D53" s="56"/>
      <c r="E53" s="57"/>
      <c r="F53" s="58">
        <f>F15+F52</f>
        <v>348974988</v>
      </c>
      <c r="G53" s="59"/>
      <c r="H53" s="60">
        <f>H15+H52</f>
        <v>310019000</v>
      </c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/>
  <autoFilter ref="A2:J51"/>
  <mergeCells count="6">
    <mergeCell ref="A1:H1"/>
    <mergeCell ref="A16:H16"/>
    <mergeCell ref="A3:H3"/>
    <mergeCell ref="A15:E15"/>
    <mergeCell ref="A52:E52"/>
    <mergeCell ref="A53:E53"/>
  </mergeCells>
  <printOptions horizontalCentered="1"/>
  <pageMargins left="0.2362204724409449" right="0.2362204724409449" top="0.5511811023622047" bottom="0.5511811023622047" header="0.31496062992125984" footer="0.11811023622047245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amiss</cp:lastModifiedBy>
  <cp:lastPrinted>2015-12-11T03:35:02Z</cp:lastPrinted>
  <dcterms:created xsi:type="dcterms:W3CDTF">2010-08-08T19:25:25Z</dcterms:created>
  <dcterms:modified xsi:type="dcterms:W3CDTF">2015-12-11T03:37:40Z</dcterms:modified>
  <cp:category/>
  <cp:version/>
  <cp:contentType/>
  <cp:contentStatus/>
</cp:coreProperties>
</file>