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15" windowWidth="7185" windowHeight="12420" activeTab="3"/>
  </bookViews>
  <sheets>
    <sheet name="按年度統計97-108" sheetId="1" r:id="rId1"/>
    <sheet name="按地區別統計108" sheetId="2" r:id="rId2"/>
    <sheet name="按年齡別統計102-108" sheetId="3" r:id="rId3"/>
    <sheet name="各區性別年齡統計" sheetId="4" r:id="rId4"/>
  </sheets>
  <definedNames>
    <definedName name="_xlnm.Print_Area" localSheetId="1">'按地區別統計108'!$A$1:$AB$17</definedName>
    <definedName name="_xlnm.Print_Area" localSheetId="2">'按年齡別統計102-108'!$A$1:$H$12</definedName>
  </definedNames>
  <calcPr fullCalcOnLoad="1"/>
</workbook>
</file>

<file path=xl/sharedStrings.xml><?xml version="1.0" encoding="utf-8"?>
<sst xmlns="http://schemas.openxmlformats.org/spreadsheetml/2006/main" count="262" uniqueCount="60">
  <si>
    <t>年度</t>
  </si>
  <si>
    <t>性別</t>
  </si>
  <si>
    <t>女性比率(%)</t>
  </si>
  <si>
    <t>地區別</t>
  </si>
  <si>
    <t>合計
(人數)</t>
  </si>
  <si>
    <t>女性
(人數)</t>
  </si>
  <si>
    <t>男性
(人數)</t>
  </si>
  <si>
    <t>北基宜區</t>
  </si>
  <si>
    <t>新北桃區</t>
  </si>
  <si>
    <t>竹苗區</t>
  </si>
  <si>
    <t>雲嘉南區</t>
  </si>
  <si>
    <t>高雄區</t>
  </si>
  <si>
    <t>屏東區</t>
  </si>
  <si>
    <t>臺東區</t>
  </si>
  <si>
    <t>花蓮區</t>
  </si>
  <si>
    <t>全國督導</t>
  </si>
  <si>
    <t>小計</t>
  </si>
  <si>
    <t>中彰投</t>
  </si>
  <si>
    <t>女性參與比率(%)</t>
  </si>
  <si>
    <t>金門區</t>
  </si>
  <si>
    <t>澎湖區</t>
  </si>
  <si>
    <t>年齡區間</t>
  </si>
  <si>
    <t>103年</t>
  </si>
  <si>
    <t>102年</t>
  </si>
  <si>
    <t>20以下</t>
  </si>
  <si>
    <t>20～30</t>
  </si>
  <si>
    <t>31～40</t>
  </si>
  <si>
    <t>41～50</t>
  </si>
  <si>
    <t>51～60</t>
  </si>
  <si>
    <t>60以上</t>
  </si>
  <si>
    <t>合計</t>
  </si>
  <si>
    <t>男</t>
  </si>
  <si>
    <t>女</t>
  </si>
  <si>
    <t>女性參與比(%)</t>
  </si>
  <si>
    <t>連江區</t>
  </si>
  <si>
    <t>104年</t>
  </si>
  <si>
    <t>105年</t>
  </si>
  <si>
    <t>106年</t>
  </si>
  <si>
    <t>107年</t>
  </si>
  <si>
    <t xml:space="preserve">        年度
年齡區間</t>
  </si>
  <si>
    <t xml:space="preserve">        年度
年齡區間</t>
  </si>
  <si>
    <t>北
基
宜</t>
  </si>
  <si>
    <t>新
北
桃</t>
  </si>
  <si>
    <t>竹
苗</t>
  </si>
  <si>
    <t>中
彰
投</t>
  </si>
  <si>
    <t>雲
嘉
南</t>
  </si>
  <si>
    <t>高
雄</t>
  </si>
  <si>
    <t>屏
東</t>
  </si>
  <si>
    <t>臺
東</t>
  </si>
  <si>
    <t>花
蓮</t>
  </si>
  <si>
    <t>108年</t>
  </si>
  <si>
    <t>102至108年度原住民就業服務專員
依年齡統計資料</t>
  </si>
  <si>
    <t>97-108年度雇用原住民就業服務人數</t>
  </si>
  <si>
    <t>107年度原住民就業服務專員統計資料(地區別統計資料)</t>
  </si>
  <si>
    <t>102年度原住民就業服務專員統計資料
(地區別統計資料)</t>
  </si>
  <si>
    <t>103年度原住民就業服務專員統計資料
(地區別統計資料)</t>
  </si>
  <si>
    <t>104年度原住民就業服務專員統計資料
(地區別統計資料)</t>
  </si>
  <si>
    <t>105年度原住民就業服務專員統計資料
(地區別統計資料)</t>
  </si>
  <si>
    <t>108年度原住民就業服務專員統計資料
(地區別統計資料)</t>
  </si>
  <si>
    <t>106年度原住民就業服務專員統計資料
(地區別統計資料)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</si>
</sst>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.000_ "/>
    <numFmt numFmtId="180" formatCode="0.0000_ "/>
    <numFmt numFmtId="181" formatCode="0.0%"/>
    <numFmt numFmtId="182" formatCode="0.000%"/>
    <numFmt numFmtId="183" formatCode="0.0000%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0" fontId="40" fillId="0" borderId="10" xfId="38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38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0" fillId="5" borderId="19" xfId="0" applyFont="1" applyFill="1" applyBorder="1" applyAlignment="1">
      <alignment horizontal="left" vertical="center" wrapText="1"/>
    </xf>
    <xf numFmtId="0" fontId="0" fillId="5" borderId="20" xfId="0" applyFill="1" applyBorder="1" applyAlignment="1">
      <alignment horizontal="center" vertical="center"/>
    </xf>
    <xf numFmtId="0" fontId="40" fillId="7" borderId="19" xfId="0" applyFont="1" applyFill="1" applyBorder="1" applyAlignment="1">
      <alignment horizontal="left" vertical="center" wrapText="1"/>
    </xf>
    <xf numFmtId="0" fontId="0" fillId="7" borderId="20" xfId="0" applyFill="1" applyBorder="1" applyAlignment="1">
      <alignment horizontal="center" vertical="center"/>
    </xf>
    <xf numFmtId="0" fontId="40" fillId="4" borderId="19" xfId="0" applyFont="1" applyFill="1" applyBorder="1" applyAlignment="1">
      <alignment horizontal="left" vertical="center" wrapText="1"/>
    </xf>
    <xf numFmtId="0" fontId="40" fillId="3" borderId="19" xfId="0" applyFont="1" applyFill="1" applyBorder="1" applyAlignment="1">
      <alignment horizontal="left" vertical="center" wrapText="1"/>
    </xf>
    <xf numFmtId="0" fontId="40" fillId="2" borderId="19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34" borderId="19" xfId="0" applyFont="1" applyFill="1" applyBorder="1" applyAlignment="1">
      <alignment horizontal="left" vertical="center" wrapText="1"/>
    </xf>
    <xf numFmtId="0" fontId="40" fillId="35" borderId="19" xfId="0" applyFont="1" applyFill="1" applyBorder="1" applyAlignment="1">
      <alignment horizontal="left" vertical="center" wrapText="1"/>
    </xf>
    <xf numFmtId="0" fontId="0" fillId="7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40" fillId="6" borderId="22" xfId="0" applyFont="1" applyFill="1" applyBorder="1" applyAlignment="1">
      <alignment horizontal="left" vertical="center" wrapText="1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0" fontId="3" fillId="0" borderId="10" xfId="38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42" fillId="2" borderId="28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2" fillId="34" borderId="29" xfId="0" applyFont="1" applyFill="1" applyBorder="1" applyAlignment="1">
      <alignment horizontal="center" vertical="center" wrapText="1"/>
    </xf>
    <xf numFmtId="0" fontId="42" fillId="35" borderId="27" xfId="0" applyFont="1" applyFill="1" applyBorder="1" applyAlignment="1">
      <alignment horizontal="center" vertical="center" wrapText="1"/>
    </xf>
    <xf numFmtId="0" fontId="42" fillId="35" borderId="28" xfId="0" applyFont="1" applyFill="1" applyBorder="1" applyAlignment="1">
      <alignment horizontal="center" vertical="center"/>
    </xf>
    <xf numFmtId="0" fontId="42" fillId="35" borderId="29" xfId="0" applyFont="1" applyFill="1" applyBorder="1" applyAlignment="1">
      <alignment horizontal="center" vertical="center"/>
    </xf>
    <xf numFmtId="0" fontId="42" fillId="7" borderId="27" xfId="0" applyFont="1" applyFill="1" applyBorder="1" applyAlignment="1">
      <alignment horizontal="center" vertical="center" wrapText="1"/>
    </xf>
    <xf numFmtId="0" fontId="42" fillId="7" borderId="28" xfId="0" applyFont="1" applyFill="1" applyBorder="1" applyAlignment="1">
      <alignment horizontal="center" vertical="center"/>
    </xf>
    <xf numFmtId="0" fontId="42" fillId="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6" borderId="27" xfId="0" applyFont="1" applyFill="1" applyBorder="1" applyAlignment="1">
      <alignment horizontal="center" vertical="center" wrapText="1"/>
    </xf>
    <xf numFmtId="0" fontId="42" fillId="6" borderId="28" xfId="0" applyFont="1" applyFill="1" applyBorder="1" applyAlignment="1">
      <alignment horizontal="center" vertical="center"/>
    </xf>
    <xf numFmtId="0" fontId="42" fillId="6" borderId="29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42" fillId="5" borderId="28" xfId="0" applyFont="1" applyFill="1" applyBorder="1" applyAlignment="1">
      <alignment horizontal="center" vertical="center"/>
    </xf>
    <xf numFmtId="0" fontId="42" fillId="5" borderId="29" xfId="0" applyFont="1" applyFill="1" applyBorder="1" applyAlignment="1">
      <alignment horizontal="center" vertical="center"/>
    </xf>
    <xf numFmtId="0" fontId="42" fillId="4" borderId="27" xfId="0" applyFont="1" applyFill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 vertical="center"/>
    </xf>
    <xf numFmtId="0" fontId="42" fillId="4" borderId="29" xfId="0" applyFont="1" applyFill="1" applyBorder="1" applyAlignment="1">
      <alignment horizontal="center" vertical="center"/>
    </xf>
    <xf numFmtId="0" fontId="42" fillId="3" borderId="27" xfId="0" applyFont="1" applyFill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/>
    </xf>
    <xf numFmtId="0" fontId="42" fillId="3" borderId="2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D11" sqref="D11"/>
    </sheetView>
  </sheetViews>
  <sheetFormatPr defaultColWidth="9.00390625" defaultRowHeight="15.75"/>
  <cols>
    <col min="1" max="5" width="25.50390625" style="1" customWidth="1"/>
    <col min="6" max="16384" width="9.00390625" style="1" customWidth="1"/>
  </cols>
  <sheetData>
    <row r="1" spans="1:5" ht="39.75" customHeight="1">
      <c r="A1" s="65" t="s">
        <v>52</v>
      </c>
      <c r="B1" s="66"/>
      <c r="C1" s="66"/>
      <c r="D1" s="66"/>
      <c r="E1" s="66"/>
    </row>
    <row r="2" spans="1:5" ht="39.75" customHeight="1">
      <c r="A2" s="61" t="s">
        <v>0</v>
      </c>
      <c r="B2" s="61" t="s">
        <v>1</v>
      </c>
      <c r="C2" s="61"/>
      <c r="D2" s="62" t="s">
        <v>4</v>
      </c>
      <c r="E2" s="63" t="s">
        <v>2</v>
      </c>
    </row>
    <row r="3" spans="1:5" ht="39.75" customHeight="1">
      <c r="A3" s="61"/>
      <c r="B3" s="2" t="s">
        <v>6</v>
      </c>
      <c r="C3" s="2" t="s">
        <v>5</v>
      </c>
      <c r="D3" s="61"/>
      <c r="E3" s="64"/>
    </row>
    <row r="4" spans="1:5" ht="45.75" customHeight="1">
      <c r="A4" s="3">
        <v>97</v>
      </c>
      <c r="B4" s="3">
        <v>28</v>
      </c>
      <c r="C4" s="3">
        <v>64</v>
      </c>
      <c r="D4" s="3">
        <f aca="true" t="shared" si="0" ref="D4:D9">SUM(B4:C4)</f>
        <v>92</v>
      </c>
      <c r="E4" s="4">
        <f aca="true" t="shared" si="1" ref="E4:E9">C4/D4</f>
        <v>0.6956521739130435</v>
      </c>
    </row>
    <row r="5" spans="1:5" ht="45.75" customHeight="1">
      <c r="A5" s="3">
        <v>98</v>
      </c>
      <c r="B5" s="3">
        <v>28</v>
      </c>
      <c r="C5" s="3">
        <v>65</v>
      </c>
      <c r="D5" s="3">
        <f t="shared" si="0"/>
        <v>93</v>
      </c>
      <c r="E5" s="4">
        <f t="shared" si="1"/>
        <v>0.6989247311827957</v>
      </c>
    </row>
    <row r="6" spans="1:5" ht="45.75" customHeight="1">
      <c r="A6" s="3">
        <v>99</v>
      </c>
      <c r="B6" s="3">
        <v>31</v>
      </c>
      <c r="C6" s="3">
        <v>73</v>
      </c>
      <c r="D6" s="3">
        <f t="shared" si="0"/>
        <v>104</v>
      </c>
      <c r="E6" s="4">
        <f t="shared" si="1"/>
        <v>0.7019230769230769</v>
      </c>
    </row>
    <row r="7" spans="1:5" ht="45.75" customHeight="1">
      <c r="A7" s="3">
        <v>100</v>
      </c>
      <c r="B7" s="3">
        <v>31</v>
      </c>
      <c r="C7" s="3">
        <v>73</v>
      </c>
      <c r="D7" s="3">
        <f t="shared" si="0"/>
        <v>104</v>
      </c>
      <c r="E7" s="4">
        <f t="shared" si="1"/>
        <v>0.7019230769230769</v>
      </c>
    </row>
    <row r="8" spans="1:5" ht="45.75" customHeight="1">
      <c r="A8" s="3">
        <v>101</v>
      </c>
      <c r="B8" s="3">
        <v>30</v>
      </c>
      <c r="C8" s="3">
        <v>75</v>
      </c>
      <c r="D8" s="3">
        <f t="shared" si="0"/>
        <v>105</v>
      </c>
      <c r="E8" s="4">
        <f t="shared" si="1"/>
        <v>0.7142857142857143</v>
      </c>
    </row>
    <row r="9" spans="1:5" ht="45.75" customHeight="1">
      <c r="A9" s="3">
        <v>102</v>
      </c>
      <c r="B9" s="3">
        <v>26</v>
      </c>
      <c r="C9" s="3">
        <v>68</v>
      </c>
      <c r="D9" s="3">
        <f t="shared" si="0"/>
        <v>94</v>
      </c>
      <c r="E9" s="4">
        <f t="shared" si="1"/>
        <v>0.723404255319149</v>
      </c>
    </row>
    <row r="10" spans="1:5" ht="45.75" customHeight="1">
      <c r="A10" s="9">
        <v>103</v>
      </c>
      <c r="B10" s="9">
        <v>26</v>
      </c>
      <c r="C10" s="9">
        <v>74</v>
      </c>
      <c r="D10" s="9">
        <f>SUM(B10:C10)</f>
        <v>100</v>
      </c>
      <c r="E10" s="4">
        <f aca="true" t="shared" si="2" ref="E10:E15">C10/D10</f>
        <v>0.74</v>
      </c>
    </row>
    <row r="11" spans="1:5" ht="45.75" customHeight="1">
      <c r="A11" s="9">
        <v>104</v>
      </c>
      <c r="B11" s="9">
        <v>24</v>
      </c>
      <c r="C11" s="9">
        <v>73</v>
      </c>
      <c r="D11" s="9">
        <f>SUM(B11:C11)</f>
        <v>97</v>
      </c>
      <c r="E11" s="4">
        <f t="shared" si="2"/>
        <v>0.7525773195876289</v>
      </c>
    </row>
    <row r="12" spans="1:5" ht="45.75" customHeight="1">
      <c r="A12" s="13">
        <v>105</v>
      </c>
      <c r="B12" s="13">
        <v>23</v>
      </c>
      <c r="C12" s="13">
        <v>68</v>
      </c>
      <c r="D12" s="13">
        <v>91</v>
      </c>
      <c r="E12" s="4">
        <f t="shared" si="2"/>
        <v>0.7472527472527473</v>
      </c>
    </row>
    <row r="13" spans="1:5" ht="45.75" customHeight="1">
      <c r="A13" s="14">
        <v>106</v>
      </c>
      <c r="B13" s="14">
        <v>24</v>
      </c>
      <c r="C13" s="14">
        <v>66</v>
      </c>
      <c r="D13" s="14">
        <v>90</v>
      </c>
      <c r="E13" s="4">
        <f t="shared" si="2"/>
        <v>0.7333333333333333</v>
      </c>
    </row>
    <row r="14" spans="1:5" ht="45.75" customHeight="1">
      <c r="A14" s="15">
        <v>107</v>
      </c>
      <c r="B14" s="15">
        <v>25</v>
      </c>
      <c r="C14" s="15">
        <v>65</v>
      </c>
      <c r="D14" s="15">
        <v>90</v>
      </c>
      <c r="E14" s="4">
        <f t="shared" si="2"/>
        <v>0.7222222222222222</v>
      </c>
    </row>
    <row r="15" spans="1:5" ht="45.75" customHeight="1">
      <c r="A15" s="56">
        <v>108</v>
      </c>
      <c r="B15" s="56">
        <v>25</v>
      </c>
      <c r="C15" s="56">
        <v>65</v>
      </c>
      <c r="D15" s="56">
        <v>90</v>
      </c>
      <c r="E15" s="4">
        <f t="shared" si="2"/>
        <v>0.7222222222222222</v>
      </c>
    </row>
  </sheetData>
  <sheetProtection/>
  <mergeCells count="5">
    <mergeCell ref="B2:C2"/>
    <mergeCell ref="A2:A3"/>
    <mergeCell ref="D2:D3"/>
    <mergeCell ref="E2:E3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view="pageBreakPreview" zoomScale="60" zoomScalePageLayoutView="0" workbookViewId="0" topLeftCell="A1">
      <selection activeCell="S16" sqref="S16"/>
    </sheetView>
  </sheetViews>
  <sheetFormatPr defaultColWidth="9.00390625" defaultRowHeight="15.75"/>
  <cols>
    <col min="1" max="28" width="30.375" style="5" customWidth="1"/>
    <col min="29" max="16384" width="9.00390625" style="5" customWidth="1"/>
  </cols>
  <sheetData>
    <row r="1" spans="1:28" ht="58.5" customHeight="1">
      <c r="A1" s="67" t="s">
        <v>54</v>
      </c>
      <c r="B1" s="67"/>
      <c r="C1" s="67"/>
      <c r="D1" s="67"/>
      <c r="E1" s="67" t="s">
        <v>55</v>
      </c>
      <c r="F1" s="67"/>
      <c r="G1" s="67"/>
      <c r="H1" s="67"/>
      <c r="I1" s="67" t="s">
        <v>56</v>
      </c>
      <c r="J1" s="67"/>
      <c r="K1" s="67"/>
      <c r="L1" s="67"/>
      <c r="M1" s="67" t="s">
        <v>57</v>
      </c>
      <c r="N1" s="67"/>
      <c r="O1" s="67"/>
      <c r="P1" s="67"/>
      <c r="Q1" s="67" t="s">
        <v>59</v>
      </c>
      <c r="R1" s="67"/>
      <c r="S1" s="67"/>
      <c r="T1" s="67"/>
      <c r="U1" s="67" t="s">
        <v>53</v>
      </c>
      <c r="V1" s="67"/>
      <c r="W1" s="67"/>
      <c r="X1" s="67"/>
      <c r="Y1" s="67" t="s">
        <v>58</v>
      </c>
      <c r="Z1" s="67"/>
      <c r="AA1" s="67"/>
      <c r="AB1" s="67"/>
    </row>
    <row r="2" spans="1:28" ht="41.25" customHeight="1">
      <c r="A2" s="68" t="s">
        <v>3</v>
      </c>
      <c r="B2" s="68" t="s">
        <v>1</v>
      </c>
      <c r="C2" s="68"/>
      <c r="D2" s="67" t="s">
        <v>4</v>
      </c>
      <c r="E2" s="68" t="s">
        <v>3</v>
      </c>
      <c r="F2" s="68" t="s">
        <v>1</v>
      </c>
      <c r="G2" s="68"/>
      <c r="H2" s="67" t="s">
        <v>4</v>
      </c>
      <c r="I2" s="68" t="s">
        <v>3</v>
      </c>
      <c r="J2" s="68" t="s">
        <v>1</v>
      </c>
      <c r="K2" s="68"/>
      <c r="L2" s="67" t="s">
        <v>4</v>
      </c>
      <c r="M2" s="68" t="s">
        <v>3</v>
      </c>
      <c r="N2" s="68" t="s">
        <v>1</v>
      </c>
      <c r="O2" s="68"/>
      <c r="P2" s="67" t="s">
        <v>4</v>
      </c>
      <c r="Q2" s="68" t="s">
        <v>3</v>
      </c>
      <c r="R2" s="68" t="s">
        <v>1</v>
      </c>
      <c r="S2" s="68"/>
      <c r="T2" s="67" t="s">
        <v>4</v>
      </c>
      <c r="U2" s="68" t="s">
        <v>3</v>
      </c>
      <c r="V2" s="68" t="s">
        <v>1</v>
      </c>
      <c r="W2" s="68"/>
      <c r="X2" s="67" t="s">
        <v>4</v>
      </c>
      <c r="Y2" s="68" t="s">
        <v>3</v>
      </c>
      <c r="Z2" s="68" t="s">
        <v>1</v>
      </c>
      <c r="AA2" s="68"/>
      <c r="AB2" s="67" t="s">
        <v>4</v>
      </c>
    </row>
    <row r="3" spans="1:28" ht="41.25" customHeight="1">
      <c r="A3" s="68"/>
      <c r="B3" s="6" t="s">
        <v>6</v>
      </c>
      <c r="C3" s="6" t="s">
        <v>5</v>
      </c>
      <c r="D3" s="67"/>
      <c r="E3" s="68"/>
      <c r="F3" s="6" t="s">
        <v>6</v>
      </c>
      <c r="G3" s="6" t="s">
        <v>5</v>
      </c>
      <c r="H3" s="67"/>
      <c r="I3" s="68"/>
      <c r="J3" s="6" t="s">
        <v>6</v>
      </c>
      <c r="K3" s="6" t="s">
        <v>5</v>
      </c>
      <c r="L3" s="67"/>
      <c r="M3" s="68"/>
      <c r="N3" s="6" t="s">
        <v>6</v>
      </c>
      <c r="O3" s="6" t="s">
        <v>5</v>
      </c>
      <c r="P3" s="67"/>
      <c r="Q3" s="68"/>
      <c r="R3" s="6" t="s">
        <v>6</v>
      </c>
      <c r="S3" s="6" t="s">
        <v>5</v>
      </c>
      <c r="T3" s="67"/>
      <c r="U3" s="68"/>
      <c r="V3" s="6" t="s">
        <v>6</v>
      </c>
      <c r="W3" s="6" t="s">
        <v>5</v>
      </c>
      <c r="X3" s="67"/>
      <c r="Y3" s="68"/>
      <c r="Z3" s="6" t="s">
        <v>6</v>
      </c>
      <c r="AA3" s="6" t="s">
        <v>5</v>
      </c>
      <c r="AB3" s="67"/>
    </row>
    <row r="4" spans="1:28" ht="45" customHeight="1">
      <c r="A4" s="58" t="s">
        <v>7</v>
      </c>
      <c r="B4" s="58">
        <v>3</v>
      </c>
      <c r="C4" s="58">
        <v>7</v>
      </c>
      <c r="D4" s="58">
        <f aca="true" t="shared" si="0" ref="D4:D14">SUM(B4:C4)</f>
        <v>10</v>
      </c>
      <c r="E4" s="58" t="s">
        <v>7</v>
      </c>
      <c r="F4" s="10">
        <v>5</v>
      </c>
      <c r="G4" s="10">
        <v>8</v>
      </c>
      <c r="H4" s="10">
        <f aca="true" t="shared" si="1" ref="H4:H14">SUM(F4:G4)</f>
        <v>13</v>
      </c>
      <c r="I4" s="58" t="s">
        <v>7</v>
      </c>
      <c r="J4" s="58">
        <v>4</v>
      </c>
      <c r="K4" s="58">
        <v>8</v>
      </c>
      <c r="L4" s="58">
        <f aca="true" t="shared" si="2" ref="L4:L14">SUM(J4:K4)</f>
        <v>12</v>
      </c>
      <c r="M4" s="58" t="s">
        <v>7</v>
      </c>
      <c r="N4" s="58">
        <v>4</v>
      </c>
      <c r="O4" s="58">
        <v>7</v>
      </c>
      <c r="P4" s="58">
        <f aca="true" t="shared" si="3" ref="P4:P12">SUM(N4:O4)</f>
        <v>11</v>
      </c>
      <c r="Q4" s="58" t="s">
        <v>7</v>
      </c>
      <c r="R4" s="58">
        <v>3</v>
      </c>
      <c r="S4" s="58">
        <v>7</v>
      </c>
      <c r="T4" s="58">
        <v>10</v>
      </c>
      <c r="U4" s="58" t="s">
        <v>7</v>
      </c>
      <c r="V4" s="58">
        <v>5</v>
      </c>
      <c r="W4" s="58">
        <v>5</v>
      </c>
      <c r="X4" s="58">
        <f>V4+W4</f>
        <v>10</v>
      </c>
      <c r="Y4" s="58" t="s">
        <v>7</v>
      </c>
      <c r="Z4" s="58">
        <v>5</v>
      </c>
      <c r="AA4" s="58">
        <v>5</v>
      </c>
      <c r="AB4" s="58">
        <f>Z4+AA4</f>
        <v>10</v>
      </c>
    </row>
    <row r="5" spans="1:28" ht="45" customHeight="1">
      <c r="A5" s="58" t="s">
        <v>8</v>
      </c>
      <c r="B5" s="58">
        <v>2</v>
      </c>
      <c r="C5" s="58">
        <v>10</v>
      </c>
      <c r="D5" s="58">
        <f t="shared" si="0"/>
        <v>12</v>
      </c>
      <c r="E5" s="58" t="s">
        <v>8</v>
      </c>
      <c r="F5" s="10">
        <v>5</v>
      </c>
      <c r="G5" s="10">
        <v>11</v>
      </c>
      <c r="H5" s="10">
        <f t="shared" si="1"/>
        <v>16</v>
      </c>
      <c r="I5" s="58" t="s">
        <v>8</v>
      </c>
      <c r="J5" s="58">
        <v>4</v>
      </c>
      <c r="K5" s="58">
        <v>12</v>
      </c>
      <c r="L5" s="58">
        <f t="shared" si="2"/>
        <v>16</v>
      </c>
      <c r="M5" s="58" t="s">
        <v>8</v>
      </c>
      <c r="N5" s="58">
        <v>5</v>
      </c>
      <c r="O5" s="58">
        <v>10</v>
      </c>
      <c r="P5" s="58">
        <f t="shared" si="3"/>
        <v>15</v>
      </c>
      <c r="Q5" s="58" t="s">
        <v>8</v>
      </c>
      <c r="R5" s="58">
        <v>5</v>
      </c>
      <c r="S5" s="58">
        <v>11</v>
      </c>
      <c r="T5" s="58">
        <v>16</v>
      </c>
      <c r="U5" s="58" t="s">
        <v>8</v>
      </c>
      <c r="V5" s="58">
        <v>5</v>
      </c>
      <c r="W5" s="58">
        <v>11</v>
      </c>
      <c r="X5" s="58">
        <f aca="true" t="shared" si="4" ref="X5:X13">V5+W5</f>
        <v>16</v>
      </c>
      <c r="Y5" s="58" t="s">
        <v>8</v>
      </c>
      <c r="Z5" s="58">
        <v>4</v>
      </c>
      <c r="AA5" s="58">
        <v>12</v>
      </c>
      <c r="AB5" s="58">
        <f aca="true" t="shared" si="5" ref="AB5:AB13">Z5+AA5</f>
        <v>16</v>
      </c>
    </row>
    <row r="6" spans="1:28" ht="45" customHeight="1">
      <c r="A6" s="58" t="s">
        <v>9</v>
      </c>
      <c r="B6" s="58">
        <v>2</v>
      </c>
      <c r="C6" s="58">
        <v>6</v>
      </c>
      <c r="D6" s="58">
        <f t="shared" si="0"/>
        <v>8</v>
      </c>
      <c r="E6" s="58" t="s">
        <v>9</v>
      </c>
      <c r="F6" s="10">
        <v>1</v>
      </c>
      <c r="G6" s="10">
        <v>7</v>
      </c>
      <c r="H6" s="10">
        <f t="shared" si="1"/>
        <v>8</v>
      </c>
      <c r="I6" s="58" t="s">
        <v>9</v>
      </c>
      <c r="J6" s="58">
        <v>1</v>
      </c>
      <c r="K6" s="58">
        <v>6</v>
      </c>
      <c r="L6" s="58">
        <f t="shared" si="2"/>
        <v>7</v>
      </c>
      <c r="M6" s="58" t="s">
        <v>9</v>
      </c>
      <c r="N6" s="58">
        <v>2</v>
      </c>
      <c r="O6" s="58">
        <v>6</v>
      </c>
      <c r="P6" s="58">
        <f t="shared" si="3"/>
        <v>8</v>
      </c>
      <c r="Q6" s="58" t="s">
        <v>9</v>
      </c>
      <c r="R6" s="58">
        <v>2</v>
      </c>
      <c r="S6" s="58">
        <v>6</v>
      </c>
      <c r="T6" s="58">
        <v>8</v>
      </c>
      <c r="U6" s="58" t="s">
        <v>9</v>
      </c>
      <c r="V6" s="58">
        <v>2</v>
      </c>
      <c r="W6" s="58">
        <v>6</v>
      </c>
      <c r="X6" s="58">
        <f t="shared" si="4"/>
        <v>8</v>
      </c>
      <c r="Y6" s="58" t="s">
        <v>9</v>
      </c>
      <c r="Z6" s="58">
        <v>3</v>
      </c>
      <c r="AA6" s="58">
        <v>5</v>
      </c>
      <c r="AB6" s="58">
        <f t="shared" si="5"/>
        <v>8</v>
      </c>
    </row>
    <row r="7" spans="1:28" ht="45" customHeight="1">
      <c r="A7" s="58" t="s">
        <v>17</v>
      </c>
      <c r="B7" s="58">
        <v>3</v>
      </c>
      <c r="C7" s="58">
        <v>6</v>
      </c>
      <c r="D7" s="58">
        <f t="shared" si="0"/>
        <v>9</v>
      </c>
      <c r="E7" s="58" t="s">
        <v>17</v>
      </c>
      <c r="F7" s="10">
        <v>3</v>
      </c>
      <c r="G7" s="10">
        <v>8</v>
      </c>
      <c r="H7" s="10">
        <f t="shared" si="1"/>
        <v>11</v>
      </c>
      <c r="I7" s="58" t="s">
        <v>17</v>
      </c>
      <c r="J7" s="58">
        <v>5</v>
      </c>
      <c r="K7" s="58">
        <v>6</v>
      </c>
      <c r="L7" s="58">
        <f t="shared" si="2"/>
        <v>11</v>
      </c>
      <c r="M7" s="58" t="s">
        <v>17</v>
      </c>
      <c r="N7" s="58">
        <v>3</v>
      </c>
      <c r="O7" s="58">
        <v>7</v>
      </c>
      <c r="P7" s="58">
        <f t="shared" si="3"/>
        <v>10</v>
      </c>
      <c r="Q7" s="58" t="s">
        <v>17</v>
      </c>
      <c r="R7" s="58">
        <v>4</v>
      </c>
      <c r="S7" s="58">
        <v>6</v>
      </c>
      <c r="T7" s="58">
        <v>10</v>
      </c>
      <c r="U7" s="58" t="s">
        <v>17</v>
      </c>
      <c r="V7" s="58">
        <v>3</v>
      </c>
      <c r="W7" s="58">
        <v>7</v>
      </c>
      <c r="X7" s="58">
        <f t="shared" si="4"/>
        <v>10</v>
      </c>
      <c r="Y7" s="58" t="s">
        <v>17</v>
      </c>
      <c r="Z7" s="58">
        <v>3</v>
      </c>
      <c r="AA7" s="58">
        <v>7</v>
      </c>
      <c r="AB7" s="58">
        <f t="shared" si="5"/>
        <v>10</v>
      </c>
    </row>
    <row r="8" spans="1:28" ht="45" customHeight="1">
      <c r="A8" s="58" t="s">
        <v>10</v>
      </c>
      <c r="B8" s="58">
        <v>1</v>
      </c>
      <c r="C8" s="58">
        <v>5</v>
      </c>
      <c r="D8" s="58">
        <f t="shared" si="0"/>
        <v>6</v>
      </c>
      <c r="E8" s="58" t="s">
        <v>10</v>
      </c>
      <c r="F8" s="10">
        <v>1</v>
      </c>
      <c r="G8" s="10">
        <v>5</v>
      </c>
      <c r="H8" s="10">
        <f t="shared" si="1"/>
        <v>6</v>
      </c>
      <c r="I8" s="58" t="s">
        <v>10</v>
      </c>
      <c r="J8" s="58">
        <v>1</v>
      </c>
      <c r="K8" s="58">
        <v>5</v>
      </c>
      <c r="L8" s="58">
        <f t="shared" si="2"/>
        <v>6</v>
      </c>
      <c r="M8" s="58" t="s">
        <v>10</v>
      </c>
      <c r="N8" s="58">
        <v>1</v>
      </c>
      <c r="O8" s="58">
        <v>5</v>
      </c>
      <c r="P8" s="58">
        <f t="shared" si="3"/>
        <v>6</v>
      </c>
      <c r="Q8" s="58" t="s">
        <v>10</v>
      </c>
      <c r="R8" s="58">
        <v>1</v>
      </c>
      <c r="S8" s="58">
        <v>5</v>
      </c>
      <c r="T8" s="58">
        <v>6</v>
      </c>
      <c r="U8" s="58" t="s">
        <v>10</v>
      </c>
      <c r="V8" s="58">
        <v>1</v>
      </c>
      <c r="W8" s="58">
        <v>5</v>
      </c>
      <c r="X8" s="58">
        <f t="shared" si="4"/>
        <v>6</v>
      </c>
      <c r="Y8" s="58" t="s">
        <v>10</v>
      </c>
      <c r="Z8" s="58">
        <v>1</v>
      </c>
      <c r="AA8" s="58">
        <v>5</v>
      </c>
      <c r="AB8" s="58">
        <f t="shared" si="5"/>
        <v>6</v>
      </c>
    </row>
    <row r="9" spans="1:28" ht="45" customHeight="1">
      <c r="A9" s="58" t="s">
        <v>11</v>
      </c>
      <c r="B9" s="58">
        <v>3</v>
      </c>
      <c r="C9" s="58">
        <v>4</v>
      </c>
      <c r="D9" s="58">
        <f t="shared" si="0"/>
        <v>7</v>
      </c>
      <c r="E9" s="58" t="s">
        <v>11</v>
      </c>
      <c r="F9" s="10">
        <v>1</v>
      </c>
      <c r="G9" s="10">
        <v>7</v>
      </c>
      <c r="H9" s="10">
        <f t="shared" si="1"/>
        <v>8</v>
      </c>
      <c r="I9" s="58" t="s">
        <v>11</v>
      </c>
      <c r="J9" s="58">
        <v>0</v>
      </c>
      <c r="K9" s="58">
        <v>8</v>
      </c>
      <c r="L9" s="58">
        <f t="shared" si="2"/>
        <v>8</v>
      </c>
      <c r="M9" s="58" t="s">
        <v>11</v>
      </c>
      <c r="N9" s="58">
        <v>0</v>
      </c>
      <c r="O9" s="58">
        <v>7</v>
      </c>
      <c r="P9" s="58">
        <f t="shared" si="3"/>
        <v>7</v>
      </c>
      <c r="Q9" s="58" t="s">
        <v>11</v>
      </c>
      <c r="R9" s="58">
        <v>0</v>
      </c>
      <c r="S9" s="58">
        <v>7</v>
      </c>
      <c r="T9" s="58">
        <v>7</v>
      </c>
      <c r="U9" s="58" t="s">
        <v>11</v>
      </c>
      <c r="V9" s="58">
        <v>0</v>
      </c>
      <c r="W9" s="58">
        <v>7</v>
      </c>
      <c r="X9" s="58">
        <f t="shared" si="4"/>
        <v>7</v>
      </c>
      <c r="Y9" s="58" t="s">
        <v>11</v>
      </c>
      <c r="Z9" s="58">
        <v>0</v>
      </c>
      <c r="AA9" s="58">
        <v>7</v>
      </c>
      <c r="AB9" s="58">
        <f t="shared" si="5"/>
        <v>7</v>
      </c>
    </row>
    <row r="10" spans="1:28" ht="45" customHeight="1">
      <c r="A10" s="58" t="s">
        <v>12</v>
      </c>
      <c r="B10" s="58">
        <v>1</v>
      </c>
      <c r="C10" s="58">
        <v>10</v>
      </c>
      <c r="D10" s="58">
        <f t="shared" si="0"/>
        <v>11</v>
      </c>
      <c r="E10" s="58" t="s">
        <v>12</v>
      </c>
      <c r="F10" s="10">
        <v>1</v>
      </c>
      <c r="G10" s="10">
        <v>9</v>
      </c>
      <c r="H10" s="10">
        <f t="shared" si="1"/>
        <v>10</v>
      </c>
      <c r="I10" s="58" t="s">
        <v>12</v>
      </c>
      <c r="J10" s="58">
        <v>1</v>
      </c>
      <c r="K10" s="58">
        <v>9</v>
      </c>
      <c r="L10" s="58">
        <f t="shared" si="2"/>
        <v>10</v>
      </c>
      <c r="M10" s="58" t="s">
        <v>12</v>
      </c>
      <c r="N10" s="58">
        <v>1</v>
      </c>
      <c r="O10" s="58">
        <v>10</v>
      </c>
      <c r="P10" s="58">
        <f t="shared" si="3"/>
        <v>11</v>
      </c>
      <c r="Q10" s="58" t="s">
        <v>12</v>
      </c>
      <c r="R10" s="58">
        <v>1</v>
      </c>
      <c r="S10" s="58">
        <v>10</v>
      </c>
      <c r="T10" s="58">
        <v>11</v>
      </c>
      <c r="U10" s="58" t="s">
        <v>12</v>
      </c>
      <c r="V10" s="58">
        <v>1</v>
      </c>
      <c r="W10" s="58">
        <v>10</v>
      </c>
      <c r="X10" s="58">
        <f t="shared" si="4"/>
        <v>11</v>
      </c>
      <c r="Y10" s="58" t="s">
        <v>12</v>
      </c>
      <c r="Z10" s="58">
        <v>1</v>
      </c>
      <c r="AA10" s="58">
        <v>10</v>
      </c>
      <c r="AB10" s="58">
        <f t="shared" si="5"/>
        <v>11</v>
      </c>
    </row>
    <row r="11" spans="1:28" ht="45" customHeight="1">
      <c r="A11" s="58" t="s">
        <v>13</v>
      </c>
      <c r="B11" s="58">
        <v>6</v>
      </c>
      <c r="C11" s="58">
        <v>9</v>
      </c>
      <c r="D11" s="58">
        <f t="shared" si="0"/>
        <v>15</v>
      </c>
      <c r="E11" s="58" t="s">
        <v>13</v>
      </c>
      <c r="F11" s="10">
        <v>6</v>
      </c>
      <c r="G11" s="10">
        <v>7</v>
      </c>
      <c r="H11" s="10">
        <f t="shared" si="1"/>
        <v>13</v>
      </c>
      <c r="I11" s="58" t="s">
        <v>13</v>
      </c>
      <c r="J11" s="58">
        <v>6</v>
      </c>
      <c r="K11" s="58">
        <v>7</v>
      </c>
      <c r="L11" s="58">
        <f t="shared" si="2"/>
        <v>13</v>
      </c>
      <c r="M11" s="58" t="s">
        <v>13</v>
      </c>
      <c r="N11" s="58">
        <v>5</v>
      </c>
      <c r="O11" s="58">
        <v>7</v>
      </c>
      <c r="P11" s="58">
        <f t="shared" si="3"/>
        <v>12</v>
      </c>
      <c r="Q11" s="58" t="s">
        <v>13</v>
      </c>
      <c r="R11" s="58">
        <v>5</v>
      </c>
      <c r="S11" s="58">
        <v>6</v>
      </c>
      <c r="T11" s="58">
        <v>11</v>
      </c>
      <c r="U11" s="58" t="s">
        <v>13</v>
      </c>
      <c r="V11" s="58">
        <v>5</v>
      </c>
      <c r="W11" s="58">
        <v>6</v>
      </c>
      <c r="X11" s="58">
        <f t="shared" si="4"/>
        <v>11</v>
      </c>
      <c r="Y11" s="58" t="s">
        <v>13</v>
      </c>
      <c r="Z11" s="58">
        <v>5</v>
      </c>
      <c r="AA11" s="58">
        <v>6</v>
      </c>
      <c r="AB11" s="58">
        <f t="shared" si="5"/>
        <v>11</v>
      </c>
    </row>
    <row r="12" spans="1:28" ht="45" customHeight="1">
      <c r="A12" s="58" t="s">
        <v>14</v>
      </c>
      <c r="B12" s="58">
        <v>4</v>
      </c>
      <c r="C12" s="58">
        <v>9</v>
      </c>
      <c r="D12" s="58">
        <f t="shared" si="0"/>
        <v>13</v>
      </c>
      <c r="E12" s="58" t="s">
        <v>14</v>
      </c>
      <c r="F12" s="10">
        <v>2</v>
      </c>
      <c r="G12" s="10">
        <v>10</v>
      </c>
      <c r="H12" s="10">
        <f t="shared" si="1"/>
        <v>12</v>
      </c>
      <c r="I12" s="58" t="s">
        <v>14</v>
      </c>
      <c r="J12" s="58">
        <v>2</v>
      </c>
      <c r="K12" s="58">
        <v>9</v>
      </c>
      <c r="L12" s="58">
        <f t="shared" si="2"/>
        <v>11</v>
      </c>
      <c r="M12" s="58" t="s">
        <v>14</v>
      </c>
      <c r="N12" s="58">
        <v>2</v>
      </c>
      <c r="O12" s="58">
        <v>9</v>
      </c>
      <c r="P12" s="58">
        <f t="shared" si="3"/>
        <v>11</v>
      </c>
      <c r="Q12" s="58" t="s">
        <v>14</v>
      </c>
      <c r="R12" s="58">
        <v>3</v>
      </c>
      <c r="S12" s="58">
        <v>8</v>
      </c>
      <c r="T12" s="58">
        <v>11</v>
      </c>
      <c r="U12" s="58" t="s">
        <v>14</v>
      </c>
      <c r="V12" s="58">
        <v>3</v>
      </c>
      <c r="W12" s="58">
        <v>8</v>
      </c>
      <c r="X12" s="58">
        <f t="shared" si="4"/>
        <v>11</v>
      </c>
      <c r="Y12" s="58" t="s">
        <v>14</v>
      </c>
      <c r="Z12" s="58">
        <v>3</v>
      </c>
      <c r="AA12" s="58">
        <v>8</v>
      </c>
      <c r="AB12" s="58">
        <f t="shared" si="5"/>
        <v>11</v>
      </c>
    </row>
    <row r="13" spans="1:28" ht="45" customHeight="1">
      <c r="A13" s="58" t="s">
        <v>19</v>
      </c>
      <c r="B13" s="58">
        <v>0</v>
      </c>
      <c r="C13" s="58">
        <v>1</v>
      </c>
      <c r="D13" s="58">
        <f t="shared" si="0"/>
        <v>1</v>
      </c>
      <c r="E13" s="58" t="s">
        <v>19</v>
      </c>
      <c r="F13" s="10">
        <v>0</v>
      </c>
      <c r="G13" s="10">
        <v>1</v>
      </c>
      <c r="H13" s="10">
        <f t="shared" si="1"/>
        <v>1</v>
      </c>
      <c r="I13" s="58" t="s">
        <v>19</v>
      </c>
      <c r="J13" s="58">
        <v>0</v>
      </c>
      <c r="K13" s="58">
        <v>1</v>
      </c>
      <c r="L13" s="58">
        <f t="shared" si="2"/>
        <v>1</v>
      </c>
      <c r="M13" s="59" t="s">
        <v>16</v>
      </c>
      <c r="N13" s="59">
        <f>SUM(N4:N12)</f>
        <v>23</v>
      </c>
      <c r="O13" s="59">
        <f>SUM(O4:O12)</f>
        <v>68</v>
      </c>
      <c r="P13" s="59">
        <f>SUM(P4:P12)</f>
        <v>91</v>
      </c>
      <c r="Q13" s="59" t="s">
        <v>16</v>
      </c>
      <c r="R13" s="59">
        <f>SUM(R4:R12)</f>
        <v>24</v>
      </c>
      <c r="S13" s="59">
        <f>SUM(S4:S12)</f>
        <v>66</v>
      </c>
      <c r="T13" s="59">
        <f>SUM(R13:S13)</f>
        <v>90</v>
      </c>
      <c r="U13" s="59" t="s">
        <v>16</v>
      </c>
      <c r="V13" s="59">
        <f>SUM(V4:V12)</f>
        <v>25</v>
      </c>
      <c r="W13" s="59">
        <f>SUM(W4:W12)</f>
        <v>65</v>
      </c>
      <c r="X13" s="58">
        <f t="shared" si="4"/>
        <v>90</v>
      </c>
      <c r="Y13" s="59" t="s">
        <v>16</v>
      </c>
      <c r="Z13" s="59">
        <f>SUM(Z4:Z12)</f>
        <v>25</v>
      </c>
      <c r="AA13" s="59">
        <f>SUM(AA4:AA12)</f>
        <v>65</v>
      </c>
      <c r="AB13" s="58">
        <f t="shared" si="5"/>
        <v>90</v>
      </c>
    </row>
    <row r="14" spans="1:28" ht="45" customHeight="1">
      <c r="A14" s="58" t="s">
        <v>20</v>
      </c>
      <c r="B14" s="58">
        <v>0</v>
      </c>
      <c r="C14" s="58">
        <v>1</v>
      </c>
      <c r="D14" s="58">
        <f t="shared" si="0"/>
        <v>1</v>
      </c>
      <c r="E14" s="58" t="s">
        <v>20</v>
      </c>
      <c r="F14" s="10">
        <v>0</v>
      </c>
      <c r="G14" s="10">
        <v>1</v>
      </c>
      <c r="H14" s="10">
        <f t="shared" si="1"/>
        <v>1</v>
      </c>
      <c r="I14" s="58" t="s">
        <v>20</v>
      </c>
      <c r="J14" s="58">
        <v>0</v>
      </c>
      <c r="K14" s="58">
        <v>1</v>
      </c>
      <c r="L14" s="58">
        <f t="shared" si="2"/>
        <v>1</v>
      </c>
      <c r="M14" s="60" t="s">
        <v>18</v>
      </c>
      <c r="N14" s="69">
        <f>O13/P13</f>
        <v>0.7472527472527473</v>
      </c>
      <c r="O14" s="69"/>
      <c r="P14" s="69"/>
      <c r="Q14" s="60" t="s">
        <v>18</v>
      </c>
      <c r="R14" s="69">
        <f>S13/T13</f>
        <v>0.7333333333333333</v>
      </c>
      <c r="S14" s="69"/>
      <c r="T14" s="69"/>
      <c r="U14" s="60" t="s">
        <v>18</v>
      </c>
      <c r="V14" s="69">
        <f>W13/X13</f>
        <v>0.7222222222222222</v>
      </c>
      <c r="W14" s="69"/>
      <c r="X14" s="69"/>
      <c r="Y14" s="60" t="s">
        <v>18</v>
      </c>
      <c r="Z14" s="69">
        <f>AA13/AB13</f>
        <v>0.7222222222222222</v>
      </c>
      <c r="AA14" s="69"/>
      <c r="AB14" s="69"/>
    </row>
    <row r="15" spans="1:12" ht="45" customHeight="1">
      <c r="A15" s="58" t="s">
        <v>15</v>
      </c>
      <c r="B15" s="58">
        <v>1</v>
      </c>
      <c r="C15" s="58">
        <v>0</v>
      </c>
      <c r="D15" s="58">
        <f>SUM(B15:C15)</f>
        <v>1</v>
      </c>
      <c r="E15" s="58" t="s">
        <v>15</v>
      </c>
      <c r="F15" s="10">
        <v>1</v>
      </c>
      <c r="G15" s="10">
        <v>0</v>
      </c>
      <c r="H15" s="10">
        <f>SUM(F15:G15)</f>
        <v>1</v>
      </c>
      <c r="I15" s="58" t="s">
        <v>34</v>
      </c>
      <c r="J15" s="58">
        <v>0</v>
      </c>
      <c r="K15" s="58">
        <v>1</v>
      </c>
      <c r="L15" s="58">
        <f>SUM(J15:K15)</f>
        <v>1</v>
      </c>
    </row>
    <row r="16" spans="1:12" ht="45" customHeight="1">
      <c r="A16" s="59" t="s">
        <v>16</v>
      </c>
      <c r="B16" s="59">
        <f>SUM(B4:B15)</f>
        <v>26</v>
      </c>
      <c r="C16" s="59">
        <f>SUM(C4:C15)</f>
        <v>68</v>
      </c>
      <c r="D16" s="59">
        <f>SUM(D4:D15)</f>
        <v>94</v>
      </c>
      <c r="E16" s="59" t="s">
        <v>16</v>
      </c>
      <c r="F16" s="59">
        <f>SUM(F4:F15)</f>
        <v>26</v>
      </c>
      <c r="G16" s="59">
        <f>SUM(G4:G15)</f>
        <v>74</v>
      </c>
      <c r="H16" s="59">
        <f>SUM(H4:H15)</f>
        <v>100</v>
      </c>
      <c r="I16" s="59" t="s">
        <v>16</v>
      </c>
      <c r="J16" s="59">
        <f>SUM(J4:J15)</f>
        <v>24</v>
      </c>
      <c r="K16" s="59">
        <f>SUM(K4:K15)</f>
        <v>73</v>
      </c>
      <c r="L16" s="59">
        <f>SUM(L4:L15)</f>
        <v>97</v>
      </c>
    </row>
    <row r="17" spans="1:12" ht="45" customHeight="1">
      <c r="A17" s="60" t="s">
        <v>18</v>
      </c>
      <c r="B17" s="69">
        <f>C16/D16</f>
        <v>0.723404255319149</v>
      </c>
      <c r="C17" s="69"/>
      <c r="D17" s="69"/>
      <c r="E17" s="60" t="s">
        <v>18</v>
      </c>
      <c r="F17" s="69">
        <f>G16/H16</f>
        <v>0.74</v>
      </c>
      <c r="G17" s="69"/>
      <c r="H17" s="69"/>
      <c r="I17" s="60" t="s">
        <v>18</v>
      </c>
      <c r="J17" s="69">
        <f>K16/L16</f>
        <v>0.7525773195876289</v>
      </c>
      <c r="K17" s="69"/>
      <c r="L17" s="69"/>
    </row>
    <row r="18" ht="48.75" customHeight="1"/>
    <row r="19" ht="19.5" customHeight="1"/>
    <row r="20" ht="0.75" customHeight="1" hidden="1" thickBot="1"/>
    <row r="21" ht="45" customHeight="1"/>
  </sheetData>
  <sheetProtection/>
  <mergeCells count="35">
    <mergeCell ref="I2:I3"/>
    <mergeCell ref="J2:K2"/>
    <mergeCell ref="L2:L3"/>
    <mergeCell ref="A2:A3"/>
    <mergeCell ref="B2:C2"/>
    <mergeCell ref="D2:D3"/>
    <mergeCell ref="H2:H3"/>
    <mergeCell ref="B17:D17"/>
    <mergeCell ref="F17:H17"/>
    <mergeCell ref="A1:D1"/>
    <mergeCell ref="M1:P1"/>
    <mergeCell ref="M2:M3"/>
    <mergeCell ref="N2:O2"/>
    <mergeCell ref="P2:P3"/>
    <mergeCell ref="N14:P14"/>
    <mergeCell ref="E1:H1"/>
    <mergeCell ref="E2:E3"/>
    <mergeCell ref="F2:G2"/>
    <mergeCell ref="I1:L1"/>
    <mergeCell ref="J17:L17"/>
    <mergeCell ref="Q1:T1"/>
    <mergeCell ref="Q2:Q3"/>
    <mergeCell ref="R2:S2"/>
    <mergeCell ref="T2:T3"/>
    <mergeCell ref="R14:T14"/>
    <mergeCell ref="Y1:AB1"/>
    <mergeCell ref="Y2:Y3"/>
    <mergeCell ref="Z2:AA2"/>
    <mergeCell ref="AB2:AB3"/>
    <mergeCell ref="Z14:AB14"/>
    <mergeCell ref="U1:X1"/>
    <mergeCell ref="U2:U3"/>
    <mergeCell ref="V2:W2"/>
    <mergeCell ref="X2:X3"/>
    <mergeCell ref="V14:X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colBreaks count="6" manualBreakCount="6">
    <brk id="4" max="16" man="1"/>
    <brk id="8" max="16" man="1"/>
    <brk id="12" max="16" man="1"/>
    <brk id="16" max="16" man="1"/>
    <brk id="20" max="16" man="1"/>
    <brk id="24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zoomScalePageLayoutView="0" workbookViewId="0" topLeftCell="A1">
      <selection activeCell="G11" sqref="G11"/>
    </sheetView>
  </sheetViews>
  <sheetFormatPr defaultColWidth="9.00390625" defaultRowHeight="15.75"/>
  <cols>
    <col min="1" max="8" width="13.25390625" style="1" customWidth="1"/>
    <col min="9" max="16384" width="9.00390625" style="1" customWidth="1"/>
  </cols>
  <sheetData>
    <row r="1" spans="1:8" ht="45" customHeight="1">
      <c r="A1" s="70" t="s">
        <v>51</v>
      </c>
      <c r="B1" s="70"/>
      <c r="C1" s="70"/>
      <c r="D1" s="70"/>
      <c r="E1" s="70"/>
      <c r="F1" s="70"/>
      <c r="G1" s="70"/>
      <c r="H1" s="70"/>
    </row>
    <row r="2" spans="1:8" ht="40.5" customHeight="1">
      <c r="A2" s="7" t="s">
        <v>21</v>
      </c>
      <c r="B2" s="7" t="s">
        <v>23</v>
      </c>
      <c r="C2" s="7" t="s">
        <v>22</v>
      </c>
      <c r="D2" s="9" t="s">
        <v>35</v>
      </c>
      <c r="E2" s="14" t="s">
        <v>36</v>
      </c>
      <c r="F2" s="14" t="s">
        <v>37</v>
      </c>
      <c r="G2" s="15" t="s">
        <v>38</v>
      </c>
      <c r="H2" s="56" t="s">
        <v>50</v>
      </c>
    </row>
    <row r="3" spans="1:8" ht="40.5" customHeight="1">
      <c r="A3" s="7" t="s">
        <v>24</v>
      </c>
      <c r="B3" s="7">
        <v>0</v>
      </c>
      <c r="C3" s="11">
        <v>0</v>
      </c>
      <c r="D3" s="9">
        <v>0</v>
      </c>
      <c r="E3" s="57">
        <v>0</v>
      </c>
      <c r="F3" s="14">
        <v>0</v>
      </c>
      <c r="G3" s="15">
        <v>0</v>
      </c>
      <c r="H3" s="56">
        <v>0</v>
      </c>
    </row>
    <row r="4" spans="1:8" ht="40.5" customHeight="1">
      <c r="A4" s="7" t="s">
        <v>25</v>
      </c>
      <c r="B4" s="7">
        <v>22</v>
      </c>
      <c r="C4" s="11">
        <v>23</v>
      </c>
      <c r="D4" s="9">
        <v>17</v>
      </c>
      <c r="E4" s="57">
        <v>7</v>
      </c>
      <c r="F4" s="14">
        <v>13</v>
      </c>
      <c r="G4" s="15">
        <v>11</v>
      </c>
      <c r="H4" s="56">
        <v>11</v>
      </c>
    </row>
    <row r="5" spans="1:8" ht="40.5" customHeight="1">
      <c r="A5" s="7" t="s">
        <v>26</v>
      </c>
      <c r="B5" s="7">
        <v>37</v>
      </c>
      <c r="C5" s="11">
        <v>42</v>
      </c>
      <c r="D5" s="9">
        <v>42</v>
      </c>
      <c r="E5" s="57">
        <v>41</v>
      </c>
      <c r="F5" s="14">
        <v>34</v>
      </c>
      <c r="G5" s="15">
        <v>31</v>
      </c>
      <c r="H5" s="56">
        <v>28</v>
      </c>
    </row>
    <row r="6" spans="1:8" ht="40.5" customHeight="1">
      <c r="A6" s="7" t="s">
        <v>27</v>
      </c>
      <c r="B6" s="7">
        <v>29</v>
      </c>
      <c r="C6" s="11">
        <v>29</v>
      </c>
      <c r="D6" s="9">
        <v>30</v>
      </c>
      <c r="E6" s="57">
        <v>27</v>
      </c>
      <c r="F6" s="14">
        <v>30</v>
      </c>
      <c r="G6" s="15">
        <v>31</v>
      </c>
      <c r="H6" s="56">
        <v>30</v>
      </c>
    </row>
    <row r="7" spans="1:8" ht="40.5" customHeight="1">
      <c r="A7" s="7" t="s">
        <v>28</v>
      </c>
      <c r="B7" s="7">
        <v>6</v>
      </c>
      <c r="C7" s="11">
        <v>6</v>
      </c>
      <c r="D7" s="9">
        <v>8</v>
      </c>
      <c r="E7" s="57">
        <v>16</v>
      </c>
      <c r="F7" s="14">
        <v>13</v>
      </c>
      <c r="G7" s="15">
        <v>16</v>
      </c>
      <c r="H7" s="56">
        <v>20</v>
      </c>
    </row>
    <row r="8" spans="1:8" ht="40.5" customHeight="1">
      <c r="A8" s="7" t="s">
        <v>29</v>
      </c>
      <c r="B8" s="7">
        <v>0</v>
      </c>
      <c r="C8" s="11">
        <v>0</v>
      </c>
      <c r="D8" s="9">
        <v>0</v>
      </c>
      <c r="E8" s="57">
        <v>0</v>
      </c>
      <c r="F8" s="14">
        <v>0</v>
      </c>
      <c r="G8" s="15">
        <v>1</v>
      </c>
      <c r="H8" s="56">
        <v>1</v>
      </c>
    </row>
    <row r="9" spans="1:8" ht="40.5" customHeight="1">
      <c r="A9" s="7" t="s">
        <v>30</v>
      </c>
      <c r="B9" s="7">
        <f>SUM(B3:B8)</f>
        <v>94</v>
      </c>
      <c r="C9" s="11">
        <f>SUM(C3:C8)</f>
        <v>100</v>
      </c>
      <c r="D9" s="9">
        <v>97</v>
      </c>
      <c r="E9" s="14">
        <f>SUM(E3:E8)</f>
        <v>91</v>
      </c>
      <c r="F9" s="14">
        <f>SUM(F3:F8)</f>
        <v>90</v>
      </c>
      <c r="G9" s="15">
        <f>SUM(G3:G8)</f>
        <v>90</v>
      </c>
      <c r="H9" s="56">
        <f>SUM(H3:H8)</f>
        <v>90</v>
      </c>
    </row>
    <row r="10" spans="1:8" ht="40.5" customHeight="1">
      <c r="A10" s="7" t="s">
        <v>31</v>
      </c>
      <c r="B10" s="7">
        <v>26</v>
      </c>
      <c r="C10" s="11">
        <v>26</v>
      </c>
      <c r="D10" s="9">
        <v>24</v>
      </c>
      <c r="E10" s="14">
        <v>23</v>
      </c>
      <c r="F10" s="14">
        <v>24</v>
      </c>
      <c r="G10" s="15">
        <v>25</v>
      </c>
      <c r="H10" s="56">
        <v>25</v>
      </c>
    </row>
    <row r="11" spans="1:8" ht="40.5" customHeight="1">
      <c r="A11" s="7" t="s">
        <v>32</v>
      </c>
      <c r="B11" s="7">
        <v>68</v>
      </c>
      <c r="C11" s="11">
        <v>74</v>
      </c>
      <c r="D11" s="9">
        <v>73</v>
      </c>
      <c r="E11" s="14">
        <v>68</v>
      </c>
      <c r="F11" s="14">
        <v>66</v>
      </c>
      <c r="G11" s="15">
        <v>65</v>
      </c>
      <c r="H11" s="56">
        <v>65</v>
      </c>
    </row>
    <row r="12" spans="1:8" ht="40.5" customHeight="1">
      <c r="A12" s="8" t="s">
        <v>33</v>
      </c>
      <c r="B12" s="4">
        <f aca="true" t="shared" si="0" ref="B12:H12">B11/B9</f>
        <v>0.723404255319149</v>
      </c>
      <c r="C12" s="12">
        <f t="shared" si="0"/>
        <v>0.74</v>
      </c>
      <c r="D12" s="4">
        <f t="shared" si="0"/>
        <v>0.7525773195876289</v>
      </c>
      <c r="E12" s="4">
        <f t="shared" si="0"/>
        <v>0.7472527472527473</v>
      </c>
      <c r="F12" s="4">
        <f t="shared" si="0"/>
        <v>0.7333333333333333</v>
      </c>
      <c r="G12" s="4">
        <f t="shared" si="0"/>
        <v>0.7222222222222222</v>
      </c>
      <c r="H12" s="4">
        <f t="shared" si="0"/>
        <v>0.7222222222222222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60" zoomScalePageLayoutView="0" workbookViewId="0" topLeftCell="A49">
      <selection activeCell="I69" sqref="I69"/>
    </sheetView>
  </sheetViews>
  <sheetFormatPr defaultColWidth="9.00390625" defaultRowHeight="15.75"/>
  <cols>
    <col min="1" max="1" width="3.50390625" style="0" bestFit="1" customWidth="1"/>
    <col min="2" max="2" width="15.50390625" style="0" customWidth="1"/>
    <col min="3" max="3" width="9.625" style="0" bestFit="1" customWidth="1"/>
  </cols>
  <sheetData>
    <row r="1" spans="1:10" ht="17.25" thickBot="1">
      <c r="A1" s="86"/>
      <c r="B1" s="86"/>
      <c r="C1" s="86"/>
      <c r="D1" s="86"/>
      <c r="E1" s="86"/>
      <c r="F1" s="86"/>
      <c r="G1" s="86"/>
      <c r="H1" s="86"/>
      <c r="I1" s="86"/>
      <c r="J1" s="87"/>
    </row>
    <row r="2" spans="1:10" ht="33.75" thickBot="1">
      <c r="A2" s="83" t="s">
        <v>41</v>
      </c>
      <c r="B2" s="28" t="s">
        <v>39</v>
      </c>
      <c r="C2" s="29">
        <v>108</v>
      </c>
      <c r="D2" s="29"/>
      <c r="E2" s="29"/>
      <c r="F2" s="29"/>
      <c r="G2" s="29"/>
      <c r="H2" s="29"/>
      <c r="I2" s="29"/>
      <c r="J2" s="36"/>
    </row>
    <row r="3" spans="1:10" ht="16.5">
      <c r="A3" s="84"/>
      <c r="B3" s="24" t="s">
        <v>24</v>
      </c>
      <c r="C3" s="50">
        <v>0</v>
      </c>
      <c r="D3" s="50"/>
      <c r="E3" s="20"/>
      <c r="F3" s="20"/>
      <c r="G3" s="20"/>
      <c r="H3" s="20"/>
      <c r="I3" s="20"/>
      <c r="J3" s="25"/>
    </row>
    <row r="4" spans="1:10" ht="16.5">
      <c r="A4" s="84"/>
      <c r="B4" s="16" t="s">
        <v>25</v>
      </c>
      <c r="C4" s="18">
        <v>1</v>
      </c>
      <c r="D4" s="18"/>
      <c r="E4" s="19"/>
      <c r="F4" s="19"/>
      <c r="G4" s="19"/>
      <c r="H4" s="19"/>
      <c r="I4" s="19"/>
      <c r="J4" s="21"/>
    </row>
    <row r="5" spans="1:10" ht="16.5">
      <c r="A5" s="84"/>
      <c r="B5" s="16" t="s">
        <v>26</v>
      </c>
      <c r="C5" s="18">
        <v>3</v>
      </c>
      <c r="D5" s="18"/>
      <c r="E5" s="19"/>
      <c r="F5" s="19"/>
      <c r="G5" s="19"/>
      <c r="H5" s="19"/>
      <c r="I5" s="19"/>
      <c r="J5" s="21"/>
    </row>
    <row r="6" spans="1:10" ht="16.5">
      <c r="A6" s="84"/>
      <c r="B6" s="16" t="s">
        <v>27</v>
      </c>
      <c r="C6" s="18">
        <v>3</v>
      </c>
      <c r="D6" s="18"/>
      <c r="E6" s="19"/>
      <c r="F6" s="19"/>
      <c r="G6" s="19"/>
      <c r="H6" s="19"/>
      <c r="I6" s="19"/>
      <c r="J6" s="21"/>
    </row>
    <row r="7" spans="1:10" ht="16.5">
      <c r="A7" s="84"/>
      <c r="B7" s="16" t="s">
        <v>28</v>
      </c>
      <c r="C7" s="18">
        <v>3</v>
      </c>
      <c r="D7" s="18"/>
      <c r="E7" s="19"/>
      <c r="F7" s="19"/>
      <c r="G7" s="19"/>
      <c r="H7" s="19"/>
      <c r="I7" s="19"/>
      <c r="J7" s="21"/>
    </row>
    <row r="8" spans="1:10" ht="16.5">
      <c r="A8" s="84"/>
      <c r="B8" s="16" t="s">
        <v>29</v>
      </c>
      <c r="C8" s="18">
        <v>0</v>
      </c>
      <c r="D8" s="18"/>
      <c r="E8" s="19"/>
      <c r="F8" s="19"/>
      <c r="G8" s="19"/>
      <c r="H8" s="19"/>
      <c r="I8" s="19"/>
      <c r="J8" s="21"/>
    </row>
    <row r="9" spans="1:10" ht="16.5">
      <c r="A9" s="84"/>
      <c r="B9" s="16" t="s">
        <v>30</v>
      </c>
      <c r="C9" s="18">
        <v>10</v>
      </c>
      <c r="D9" s="18"/>
      <c r="E9" s="19"/>
      <c r="F9" s="19"/>
      <c r="G9" s="19"/>
      <c r="H9" s="19"/>
      <c r="I9" s="19"/>
      <c r="J9" s="21"/>
    </row>
    <row r="10" spans="1:10" ht="16.5">
      <c r="A10" s="84"/>
      <c r="B10" s="16" t="s">
        <v>31</v>
      </c>
      <c r="C10" s="18">
        <v>5</v>
      </c>
      <c r="D10" s="18"/>
      <c r="E10" s="19"/>
      <c r="F10" s="19"/>
      <c r="G10" s="19"/>
      <c r="H10" s="19"/>
      <c r="I10" s="19"/>
      <c r="J10" s="21"/>
    </row>
    <row r="11" spans="1:10" ht="16.5">
      <c r="A11" s="84"/>
      <c r="B11" s="16" t="s">
        <v>32</v>
      </c>
      <c r="C11" s="18">
        <v>5</v>
      </c>
      <c r="D11" s="18"/>
      <c r="E11" s="19"/>
      <c r="F11" s="19"/>
      <c r="G11" s="19"/>
      <c r="H11" s="19"/>
      <c r="I11" s="19"/>
      <c r="J11" s="21"/>
    </row>
    <row r="12" spans="1:10" ht="17.25" thickBot="1">
      <c r="A12" s="85"/>
      <c r="B12" s="17" t="s">
        <v>33</v>
      </c>
      <c r="C12" s="51">
        <v>0.5</v>
      </c>
      <c r="D12" s="51"/>
      <c r="E12" s="51"/>
      <c r="F12" s="51"/>
      <c r="G12" s="51"/>
      <c r="H12" s="51"/>
      <c r="I12" s="51"/>
      <c r="J12" s="52"/>
    </row>
    <row r="13" spans="1:10" ht="33.75" thickBot="1">
      <c r="A13" s="88" t="s">
        <v>42</v>
      </c>
      <c r="B13" s="53" t="s">
        <v>40</v>
      </c>
      <c r="C13" s="54">
        <v>108</v>
      </c>
      <c r="D13" s="54"/>
      <c r="E13" s="54"/>
      <c r="F13" s="54"/>
      <c r="G13" s="54"/>
      <c r="H13" s="54"/>
      <c r="I13" s="54"/>
      <c r="J13" s="55"/>
    </row>
    <row r="14" spans="1:10" ht="16.5">
      <c r="A14" s="89"/>
      <c r="B14" s="24" t="s">
        <v>24</v>
      </c>
      <c r="C14" s="50">
        <v>0</v>
      </c>
      <c r="D14" s="50"/>
      <c r="E14" s="20"/>
      <c r="F14" s="20"/>
      <c r="G14" s="20"/>
      <c r="H14" s="20"/>
      <c r="I14" s="20"/>
      <c r="J14" s="25"/>
    </row>
    <row r="15" spans="1:10" ht="16.5">
      <c r="A15" s="89"/>
      <c r="B15" s="16" t="s">
        <v>25</v>
      </c>
      <c r="C15" s="18">
        <v>4</v>
      </c>
      <c r="D15" s="18"/>
      <c r="E15" s="19"/>
      <c r="F15" s="19"/>
      <c r="G15" s="19"/>
      <c r="H15" s="19"/>
      <c r="I15" s="19"/>
      <c r="J15" s="21"/>
    </row>
    <row r="16" spans="1:10" ht="16.5">
      <c r="A16" s="89"/>
      <c r="B16" s="16" t="s">
        <v>26</v>
      </c>
      <c r="C16" s="18">
        <v>4</v>
      </c>
      <c r="D16" s="18"/>
      <c r="E16" s="19"/>
      <c r="F16" s="19"/>
      <c r="G16" s="19"/>
      <c r="H16" s="19"/>
      <c r="I16" s="19"/>
      <c r="J16" s="21"/>
    </row>
    <row r="17" spans="1:10" ht="16.5">
      <c r="A17" s="89"/>
      <c r="B17" s="16" t="s">
        <v>27</v>
      </c>
      <c r="C17" s="18">
        <v>5</v>
      </c>
      <c r="D17" s="18"/>
      <c r="E17" s="19"/>
      <c r="F17" s="19"/>
      <c r="G17" s="19"/>
      <c r="H17" s="19"/>
      <c r="I17" s="19"/>
      <c r="J17" s="21"/>
    </row>
    <row r="18" spans="1:10" ht="16.5">
      <c r="A18" s="89"/>
      <c r="B18" s="16" t="s">
        <v>28</v>
      </c>
      <c r="C18" s="18">
        <v>2</v>
      </c>
      <c r="D18" s="18"/>
      <c r="E18" s="19"/>
      <c r="F18" s="19"/>
      <c r="G18" s="19"/>
      <c r="H18" s="19"/>
      <c r="I18" s="19"/>
      <c r="J18" s="21"/>
    </row>
    <row r="19" spans="1:10" ht="16.5">
      <c r="A19" s="89"/>
      <c r="B19" s="16" t="s">
        <v>29</v>
      </c>
      <c r="C19" s="18">
        <v>1</v>
      </c>
      <c r="D19" s="18"/>
      <c r="E19" s="19"/>
      <c r="F19" s="19"/>
      <c r="G19" s="19"/>
      <c r="H19" s="19"/>
      <c r="I19" s="19"/>
      <c r="J19" s="21"/>
    </row>
    <row r="20" spans="1:10" ht="16.5">
      <c r="A20" s="89"/>
      <c r="B20" s="16" t="s">
        <v>30</v>
      </c>
      <c r="C20" s="18">
        <f>SUM(C14:C19)</f>
        <v>16</v>
      </c>
      <c r="D20" s="18"/>
      <c r="E20" s="19"/>
      <c r="F20" s="19"/>
      <c r="G20" s="19"/>
      <c r="H20" s="19"/>
      <c r="I20" s="19"/>
      <c r="J20" s="21"/>
    </row>
    <row r="21" spans="1:10" ht="16.5">
      <c r="A21" s="89"/>
      <c r="B21" s="16" t="s">
        <v>31</v>
      </c>
      <c r="C21" s="18">
        <v>4</v>
      </c>
      <c r="D21" s="18"/>
      <c r="E21" s="19"/>
      <c r="F21" s="19"/>
      <c r="G21" s="19"/>
      <c r="H21" s="19"/>
      <c r="I21" s="19"/>
      <c r="J21" s="21"/>
    </row>
    <row r="22" spans="1:10" ht="16.5">
      <c r="A22" s="89"/>
      <c r="B22" s="16" t="s">
        <v>32</v>
      </c>
      <c r="C22" s="18">
        <v>12</v>
      </c>
      <c r="D22" s="18"/>
      <c r="E22" s="19"/>
      <c r="F22" s="19"/>
      <c r="G22" s="19"/>
      <c r="H22" s="19"/>
      <c r="I22" s="19"/>
      <c r="J22" s="21"/>
    </row>
    <row r="23" spans="1:10" ht="17.25" thickBot="1">
      <c r="A23" s="90"/>
      <c r="B23" s="17" t="s">
        <v>33</v>
      </c>
      <c r="C23" s="51">
        <f>C22/C20</f>
        <v>0.75</v>
      </c>
      <c r="D23" s="51"/>
      <c r="E23" s="22"/>
      <c r="F23" s="22"/>
      <c r="G23" s="22"/>
      <c r="H23" s="22"/>
      <c r="I23" s="22"/>
      <c r="J23" s="23"/>
    </row>
    <row r="24" spans="1:10" ht="33.75" thickBot="1">
      <c r="A24" s="91" t="s">
        <v>43</v>
      </c>
      <c r="B24" s="26" t="s">
        <v>40</v>
      </c>
      <c r="C24" s="27">
        <v>108</v>
      </c>
      <c r="D24" s="27"/>
      <c r="E24" s="27"/>
      <c r="F24" s="27"/>
      <c r="G24" s="27"/>
      <c r="H24" s="27"/>
      <c r="I24" s="27"/>
      <c r="J24" s="37"/>
    </row>
    <row r="25" spans="1:10" ht="16.5">
      <c r="A25" s="92"/>
      <c r="B25" s="24" t="s">
        <v>24</v>
      </c>
      <c r="C25" s="50">
        <v>0</v>
      </c>
      <c r="D25" s="50"/>
      <c r="E25" s="20"/>
      <c r="F25" s="20"/>
      <c r="G25" s="20"/>
      <c r="H25" s="20"/>
      <c r="I25" s="20"/>
      <c r="J25" s="25"/>
    </row>
    <row r="26" spans="1:10" ht="16.5">
      <c r="A26" s="92"/>
      <c r="B26" s="16" t="s">
        <v>25</v>
      </c>
      <c r="C26" s="18">
        <v>1</v>
      </c>
      <c r="D26" s="18"/>
      <c r="E26" s="19"/>
      <c r="F26" s="19"/>
      <c r="G26" s="19"/>
      <c r="H26" s="19"/>
      <c r="I26" s="19"/>
      <c r="J26" s="21"/>
    </row>
    <row r="27" spans="1:10" ht="16.5">
      <c r="A27" s="92"/>
      <c r="B27" s="16" t="s">
        <v>26</v>
      </c>
      <c r="C27" s="18">
        <v>5</v>
      </c>
      <c r="D27" s="18"/>
      <c r="E27" s="19"/>
      <c r="F27" s="19"/>
      <c r="G27" s="19"/>
      <c r="H27" s="19"/>
      <c r="I27" s="19"/>
      <c r="J27" s="21"/>
    </row>
    <row r="28" spans="1:10" ht="16.5">
      <c r="A28" s="92"/>
      <c r="B28" s="16" t="s">
        <v>27</v>
      </c>
      <c r="C28" s="18">
        <v>1</v>
      </c>
      <c r="D28" s="18"/>
      <c r="E28" s="19"/>
      <c r="F28" s="19"/>
      <c r="G28" s="19"/>
      <c r="H28" s="19"/>
      <c r="I28" s="19"/>
      <c r="J28" s="21"/>
    </row>
    <row r="29" spans="1:10" ht="16.5">
      <c r="A29" s="92"/>
      <c r="B29" s="16" t="s">
        <v>28</v>
      </c>
      <c r="C29" s="18">
        <v>1</v>
      </c>
      <c r="D29" s="18"/>
      <c r="E29" s="19"/>
      <c r="F29" s="19"/>
      <c r="G29" s="19"/>
      <c r="H29" s="19"/>
      <c r="I29" s="19"/>
      <c r="J29" s="21"/>
    </row>
    <row r="30" spans="1:10" ht="16.5">
      <c r="A30" s="92"/>
      <c r="B30" s="16" t="s">
        <v>29</v>
      </c>
      <c r="C30" s="18">
        <v>0</v>
      </c>
      <c r="D30" s="18"/>
      <c r="E30" s="19"/>
      <c r="F30" s="19"/>
      <c r="G30" s="19"/>
      <c r="H30" s="19"/>
      <c r="I30" s="19"/>
      <c r="J30" s="21"/>
    </row>
    <row r="31" spans="1:10" ht="16.5">
      <c r="A31" s="92"/>
      <c r="B31" s="16" t="s">
        <v>30</v>
      </c>
      <c r="C31" s="18">
        <f>SUM(C25:C30)</f>
        <v>8</v>
      </c>
      <c r="D31" s="18"/>
      <c r="E31" s="19"/>
      <c r="F31" s="19"/>
      <c r="G31" s="19"/>
      <c r="H31" s="19"/>
      <c r="I31" s="19"/>
      <c r="J31" s="21"/>
    </row>
    <row r="32" spans="1:10" ht="16.5">
      <c r="A32" s="92"/>
      <c r="B32" s="16" t="s">
        <v>31</v>
      </c>
      <c r="C32" s="18">
        <v>3</v>
      </c>
      <c r="D32" s="18"/>
      <c r="E32" s="19"/>
      <c r="F32" s="19"/>
      <c r="G32" s="19"/>
      <c r="H32" s="19"/>
      <c r="I32" s="19"/>
      <c r="J32" s="21"/>
    </row>
    <row r="33" spans="1:10" ht="16.5">
      <c r="A33" s="92"/>
      <c r="B33" s="16" t="s">
        <v>32</v>
      </c>
      <c r="C33" s="18">
        <v>5</v>
      </c>
      <c r="D33" s="18"/>
      <c r="E33" s="19"/>
      <c r="F33" s="19"/>
      <c r="G33" s="19"/>
      <c r="H33" s="19"/>
      <c r="I33" s="19"/>
      <c r="J33" s="21"/>
    </row>
    <row r="34" spans="1:10" ht="17.25" thickBot="1">
      <c r="A34" s="93"/>
      <c r="B34" s="17" t="s">
        <v>33</v>
      </c>
      <c r="C34" s="51">
        <f>C33/C31</f>
        <v>0.625</v>
      </c>
      <c r="D34" s="51"/>
      <c r="E34" s="22"/>
      <c r="F34" s="22"/>
      <c r="G34" s="22"/>
      <c r="H34" s="22"/>
      <c r="I34" s="22"/>
      <c r="J34" s="23"/>
    </row>
    <row r="35" spans="1:10" ht="33.75" thickBot="1">
      <c r="A35" s="94" t="s">
        <v>44</v>
      </c>
      <c r="B35" s="30" t="s">
        <v>40</v>
      </c>
      <c r="C35" s="38">
        <v>108</v>
      </c>
      <c r="D35" s="38"/>
      <c r="E35" s="38"/>
      <c r="F35" s="38"/>
      <c r="G35" s="38"/>
      <c r="H35" s="38"/>
      <c r="I35" s="38"/>
      <c r="J35" s="39"/>
    </row>
    <row r="36" spans="1:10" ht="16.5">
      <c r="A36" s="95"/>
      <c r="B36" s="24" t="s">
        <v>24</v>
      </c>
      <c r="C36" s="50">
        <v>0</v>
      </c>
      <c r="D36" s="50"/>
      <c r="E36" s="20"/>
      <c r="F36" s="20"/>
      <c r="G36" s="20"/>
      <c r="H36" s="20"/>
      <c r="I36" s="20"/>
      <c r="J36" s="25"/>
    </row>
    <row r="37" spans="1:10" ht="16.5">
      <c r="A37" s="95"/>
      <c r="B37" s="16" t="s">
        <v>25</v>
      </c>
      <c r="C37" s="18">
        <v>1</v>
      </c>
      <c r="D37" s="18"/>
      <c r="E37" s="19"/>
      <c r="F37" s="19"/>
      <c r="G37" s="19"/>
      <c r="H37" s="19"/>
      <c r="I37" s="19"/>
      <c r="J37" s="21"/>
    </row>
    <row r="38" spans="1:10" ht="16.5">
      <c r="A38" s="95"/>
      <c r="B38" s="16" t="s">
        <v>26</v>
      </c>
      <c r="C38" s="18">
        <v>7</v>
      </c>
      <c r="D38" s="18"/>
      <c r="E38" s="19"/>
      <c r="F38" s="19"/>
      <c r="G38" s="19"/>
      <c r="H38" s="19"/>
      <c r="I38" s="19"/>
      <c r="J38" s="21"/>
    </row>
    <row r="39" spans="1:10" ht="16.5">
      <c r="A39" s="95"/>
      <c r="B39" s="16" t="s">
        <v>27</v>
      </c>
      <c r="C39" s="18">
        <v>1</v>
      </c>
      <c r="D39" s="18"/>
      <c r="E39" s="19"/>
      <c r="F39" s="19"/>
      <c r="G39" s="19"/>
      <c r="H39" s="19"/>
      <c r="I39" s="19"/>
      <c r="J39" s="21"/>
    </row>
    <row r="40" spans="1:10" ht="16.5">
      <c r="A40" s="95"/>
      <c r="B40" s="16" t="s">
        <v>28</v>
      </c>
      <c r="C40" s="18">
        <v>1</v>
      </c>
      <c r="D40" s="18"/>
      <c r="E40" s="19"/>
      <c r="F40" s="19"/>
      <c r="G40" s="19"/>
      <c r="H40" s="19"/>
      <c r="I40" s="19"/>
      <c r="J40" s="21"/>
    </row>
    <row r="41" spans="1:10" ht="16.5">
      <c r="A41" s="95"/>
      <c r="B41" s="16" t="s">
        <v>29</v>
      </c>
      <c r="C41" s="18">
        <v>0</v>
      </c>
      <c r="D41" s="18"/>
      <c r="E41" s="19"/>
      <c r="F41" s="19"/>
      <c r="G41" s="19"/>
      <c r="H41" s="19"/>
      <c r="I41" s="19"/>
      <c r="J41" s="21"/>
    </row>
    <row r="42" spans="1:10" ht="16.5">
      <c r="A42" s="95"/>
      <c r="B42" s="16" t="s">
        <v>30</v>
      </c>
      <c r="C42" s="18">
        <f>SUM(C36:C41)</f>
        <v>10</v>
      </c>
      <c r="D42" s="18"/>
      <c r="E42" s="19"/>
      <c r="F42" s="19"/>
      <c r="G42" s="19"/>
      <c r="H42" s="19"/>
      <c r="I42" s="19"/>
      <c r="J42" s="21"/>
    </row>
    <row r="43" spans="1:10" ht="16.5">
      <c r="A43" s="95"/>
      <c r="B43" s="16" t="s">
        <v>31</v>
      </c>
      <c r="C43" s="18">
        <v>3</v>
      </c>
      <c r="D43" s="18"/>
      <c r="E43" s="19"/>
      <c r="F43" s="19"/>
      <c r="G43" s="19"/>
      <c r="H43" s="19"/>
      <c r="I43" s="19"/>
      <c r="J43" s="21"/>
    </row>
    <row r="44" spans="1:10" ht="16.5">
      <c r="A44" s="95"/>
      <c r="B44" s="16" t="s">
        <v>32</v>
      </c>
      <c r="C44" s="18">
        <v>7</v>
      </c>
      <c r="D44" s="18"/>
      <c r="E44" s="19"/>
      <c r="F44" s="19"/>
      <c r="G44" s="19"/>
      <c r="H44" s="19"/>
      <c r="I44" s="19"/>
      <c r="J44" s="21"/>
    </row>
    <row r="45" spans="1:10" ht="17.25" thickBot="1">
      <c r="A45" s="96"/>
      <c r="B45" s="17" t="s">
        <v>33</v>
      </c>
      <c r="C45" s="51">
        <f>C44/C42</f>
        <v>0.7</v>
      </c>
      <c r="D45" s="51"/>
      <c r="E45" s="22"/>
      <c r="F45" s="22"/>
      <c r="G45" s="22"/>
      <c r="H45" s="22"/>
      <c r="I45" s="22"/>
      <c r="J45" s="23"/>
    </row>
    <row r="46" spans="1:10" ht="33.75" thickBot="1">
      <c r="A46" s="97" t="s">
        <v>45</v>
      </c>
      <c r="B46" s="31" t="s">
        <v>40</v>
      </c>
      <c r="C46" s="40">
        <v>108</v>
      </c>
      <c r="D46" s="40"/>
      <c r="E46" s="40"/>
      <c r="F46" s="40"/>
      <c r="G46" s="40"/>
      <c r="H46" s="40"/>
      <c r="I46" s="40"/>
      <c r="J46" s="41"/>
    </row>
    <row r="47" spans="1:10" ht="16.5">
      <c r="A47" s="98"/>
      <c r="B47" s="24" t="s">
        <v>24</v>
      </c>
      <c r="C47" s="50">
        <v>0</v>
      </c>
      <c r="D47" s="50"/>
      <c r="E47" s="20"/>
      <c r="F47" s="20"/>
      <c r="G47" s="20"/>
      <c r="H47" s="20"/>
      <c r="I47" s="20"/>
      <c r="J47" s="25"/>
    </row>
    <row r="48" spans="1:10" ht="16.5">
      <c r="A48" s="98"/>
      <c r="B48" s="16" t="s">
        <v>25</v>
      </c>
      <c r="C48" s="18">
        <v>3</v>
      </c>
      <c r="D48" s="18"/>
      <c r="E48" s="19"/>
      <c r="F48" s="19"/>
      <c r="G48" s="19"/>
      <c r="H48" s="19"/>
      <c r="I48" s="19"/>
      <c r="J48" s="21"/>
    </row>
    <row r="49" spans="1:10" ht="16.5">
      <c r="A49" s="98"/>
      <c r="B49" s="16" t="s">
        <v>26</v>
      </c>
      <c r="C49" s="18">
        <v>1</v>
      </c>
      <c r="D49" s="18"/>
      <c r="E49" s="19"/>
      <c r="F49" s="19"/>
      <c r="G49" s="19"/>
      <c r="H49" s="19"/>
      <c r="I49" s="19"/>
      <c r="J49" s="21"/>
    </row>
    <row r="50" spans="1:10" ht="16.5">
      <c r="A50" s="98"/>
      <c r="B50" s="16" t="s">
        <v>27</v>
      </c>
      <c r="C50" s="18">
        <v>1</v>
      </c>
      <c r="D50" s="18"/>
      <c r="E50" s="19"/>
      <c r="F50" s="19"/>
      <c r="G50" s="19"/>
      <c r="H50" s="19"/>
      <c r="I50" s="19"/>
      <c r="J50" s="21"/>
    </row>
    <row r="51" spans="1:10" ht="16.5">
      <c r="A51" s="98"/>
      <c r="B51" s="16" t="s">
        <v>28</v>
      </c>
      <c r="C51" s="18">
        <v>1</v>
      </c>
      <c r="D51" s="18"/>
      <c r="E51" s="19"/>
      <c r="F51" s="19"/>
      <c r="G51" s="19"/>
      <c r="H51" s="19"/>
      <c r="I51" s="19"/>
      <c r="J51" s="21"/>
    </row>
    <row r="52" spans="1:10" ht="16.5">
      <c r="A52" s="98"/>
      <c r="B52" s="16" t="s">
        <v>29</v>
      </c>
      <c r="C52" s="18">
        <v>0</v>
      </c>
      <c r="D52" s="18"/>
      <c r="E52" s="19"/>
      <c r="F52" s="19"/>
      <c r="G52" s="19"/>
      <c r="H52" s="19"/>
      <c r="I52" s="19"/>
      <c r="J52" s="21"/>
    </row>
    <row r="53" spans="1:10" ht="16.5">
      <c r="A53" s="98"/>
      <c r="B53" s="16" t="s">
        <v>30</v>
      </c>
      <c r="C53" s="18">
        <f>SUM(C47:C52)</f>
        <v>6</v>
      </c>
      <c r="D53" s="18"/>
      <c r="E53" s="19"/>
      <c r="F53" s="19"/>
      <c r="G53" s="19"/>
      <c r="H53" s="19"/>
      <c r="I53" s="19"/>
      <c r="J53" s="21"/>
    </row>
    <row r="54" spans="1:10" ht="16.5">
      <c r="A54" s="98"/>
      <c r="B54" s="16" t="s">
        <v>31</v>
      </c>
      <c r="C54" s="18">
        <v>1</v>
      </c>
      <c r="D54" s="18"/>
      <c r="E54" s="19"/>
      <c r="F54" s="19"/>
      <c r="G54" s="19"/>
      <c r="H54" s="19"/>
      <c r="I54" s="19"/>
      <c r="J54" s="21"/>
    </row>
    <row r="55" spans="1:10" ht="16.5">
      <c r="A55" s="98"/>
      <c r="B55" s="16" t="s">
        <v>32</v>
      </c>
      <c r="C55" s="18">
        <v>5</v>
      </c>
      <c r="D55" s="18"/>
      <c r="E55" s="19"/>
      <c r="F55" s="19"/>
      <c r="G55" s="19"/>
      <c r="H55" s="19"/>
      <c r="I55" s="19"/>
      <c r="J55" s="21"/>
    </row>
    <row r="56" spans="1:10" ht="17.25" thickBot="1">
      <c r="A56" s="99"/>
      <c r="B56" s="17" t="s">
        <v>33</v>
      </c>
      <c r="C56" s="51">
        <f>C55/C53</f>
        <v>0.8333333333333334</v>
      </c>
      <c r="D56" s="51"/>
      <c r="E56" s="22"/>
      <c r="F56" s="22"/>
      <c r="G56" s="22"/>
      <c r="H56" s="22"/>
      <c r="I56" s="22"/>
      <c r="J56" s="23"/>
    </row>
    <row r="57" spans="1:10" ht="33.75" thickBot="1">
      <c r="A57" s="71" t="s">
        <v>46</v>
      </c>
      <c r="B57" s="32" t="s">
        <v>40</v>
      </c>
      <c r="C57" s="42">
        <v>108</v>
      </c>
      <c r="D57" s="42"/>
      <c r="E57" s="42"/>
      <c r="F57" s="42"/>
      <c r="G57" s="42"/>
      <c r="H57" s="42"/>
      <c r="I57" s="42"/>
      <c r="J57" s="43"/>
    </row>
    <row r="58" spans="1:10" ht="16.5">
      <c r="A58" s="72"/>
      <c r="B58" s="24" t="s">
        <v>24</v>
      </c>
      <c r="C58" s="50">
        <v>0</v>
      </c>
      <c r="D58" s="50"/>
      <c r="E58" s="20"/>
      <c r="F58" s="20"/>
      <c r="G58" s="20"/>
      <c r="H58" s="20"/>
      <c r="I58" s="20"/>
      <c r="J58" s="25"/>
    </row>
    <row r="59" spans="1:10" ht="16.5">
      <c r="A59" s="72"/>
      <c r="B59" s="16" t="s">
        <v>25</v>
      </c>
      <c r="C59" s="18">
        <v>1</v>
      </c>
      <c r="D59" s="18"/>
      <c r="E59" s="19"/>
      <c r="F59" s="19"/>
      <c r="G59" s="19"/>
      <c r="H59" s="19"/>
      <c r="I59" s="19"/>
      <c r="J59" s="21"/>
    </row>
    <row r="60" spans="1:10" ht="16.5">
      <c r="A60" s="72"/>
      <c r="B60" s="16" t="s">
        <v>26</v>
      </c>
      <c r="C60" s="18">
        <v>1</v>
      </c>
      <c r="D60" s="18"/>
      <c r="E60" s="19"/>
      <c r="F60" s="19"/>
      <c r="G60" s="19"/>
      <c r="H60" s="19"/>
      <c r="I60" s="19"/>
      <c r="J60" s="21"/>
    </row>
    <row r="61" spans="1:10" ht="16.5">
      <c r="A61" s="72"/>
      <c r="B61" s="16" t="s">
        <v>27</v>
      </c>
      <c r="C61" s="18">
        <v>4</v>
      </c>
      <c r="D61" s="18"/>
      <c r="E61" s="19"/>
      <c r="F61" s="19"/>
      <c r="G61" s="19"/>
      <c r="H61" s="19"/>
      <c r="I61" s="19"/>
      <c r="J61" s="21"/>
    </row>
    <row r="62" spans="1:10" ht="16.5">
      <c r="A62" s="72"/>
      <c r="B62" s="16" t="s">
        <v>28</v>
      </c>
      <c r="C62" s="18">
        <v>1</v>
      </c>
      <c r="D62" s="18"/>
      <c r="E62" s="19"/>
      <c r="F62" s="19"/>
      <c r="G62" s="19"/>
      <c r="H62" s="19"/>
      <c r="I62" s="19"/>
      <c r="J62" s="21"/>
    </row>
    <row r="63" spans="1:10" ht="16.5">
      <c r="A63" s="72"/>
      <c r="B63" s="16" t="s">
        <v>29</v>
      </c>
      <c r="C63" s="18">
        <v>0</v>
      </c>
      <c r="D63" s="18"/>
      <c r="E63" s="19"/>
      <c r="F63" s="19"/>
      <c r="G63" s="19"/>
      <c r="H63" s="19"/>
      <c r="I63" s="19"/>
      <c r="J63" s="21"/>
    </row>
    <row r="64" spans="1:10" ht="16.5">
      <c r="A64" s="72"/>
      <c r="B64" s="16" t="s">
        <v>30</v>
      </c>
      <c r="C64" s="18">
        <f>SUM(C58:C63)</f>
        <v>7</v>
      </c>
      <c r="D64" s="18"/>
      <c r="E64" s="19"/>
      <c r="F64" s="19"/>
      <c r="G64" s="19"/>
      <c r="H64" s="19"/>
      <c r="I64" s="19"/>
      <c r="J64" s="21"/>
    </row>
    <row r="65" spans="1:10" ht="16.5">
      <c r="A65" s="72"/>
      <c r="B65" s="16" t="s">
        <v>31</v>
      </c>
      <c r="C65" s="18">
        <v>0</v>
      </c>
      <c r="D65" s="18"/>
      <c r="E65" s="19"/>
      <c r="F65" s="19"/>
      <c r="G65" s="19"/>
      <c r="H65" s="19"/>
      <c r="I65" s="19"/>
      <c r="J65" s="21"/>
    </row>
    <row r="66" spans="1:10" ht="16.5">
      <c r="A66" s="72"/>
      <c r="B66" s="16" t="s">
        <v>32</v>
      </c>
      <c r="C66" s="18">
        <v>7</v>
      </c>
      <c r="D66" s="18"/>
      <c r="E66" s="19"/>
      <c r="F66" s="19"/>
      <c r="G66" s="19"/>
      <c r="H66" s="19"/>
      <c r="I66" s="19"/>
      <c r="J66" s="21"/>
    </row>
    <row r="67" spans="1:10" ht="17.25" thickBot="1">
      <c r="A67" s="73"/>
      <c r="B67" s="17" t="s">
        <v>33</v>
      </c>
      <c r="C67" s="51">
        <f>C66/C64</f>
        <v>1</v>
      </c>
      <c r="D67" s="51"/>
      <c r="E67" s="22"/>
      <c r="F67" s="22"/>
      <c r="G67" s="22"/>
      <c r="H67" s="22"/>
      <c r="I67" s="22"/>
      <c r="J67" s="23"/>
    </row>
    <row r="68" spans="1:10" ht="33.75" thickBot="1">
      <c r="A68" s="74" t="s">
        <v>47</v>
      </c>
      <c r="B68" s="33" t="s">
        <v>40</v>
      </c>
      <c r="C68" s="44">
        <v>108</v>
      </c>
      <c r="D68" s="44"/>
      <c r="E68" s="44"/>
      <c r="F68" s="44"/>
      <c r="G68" s="44"/>
      <c r="H68" s="44"/>
      <c r="I68" s="44"/>
      <c r="J68" s="45"/>
    </row>
    <row r="69" spans="1:10" ht="16.5">
      <c r="A69" s="75"/>
      <c r="B69" s="24" t="s">
        <v>24</v>
      </c>
      <c r="C69" s="50">
        <v>0</v>
      </c>
      <c r="D69" s="50"/>
      <c r="E69" s="20"/>
      <c r="F69" s="20"/>
      <c r="G69" s="20"/>
      <c r="H69" s="20"/>
      <c r="I69" s="20"/>
      <c r="J69" s="25"/>
    </row>
    <row r="70" spans="1:10" ht="16.5">
      <c r="A70" s="75"/>
      <c r="B70" s="16" t="s">
        <v>25</v>
      </c>
      <c r="C70" s="18">
        <v>0</v>
      </c>
      <c r="D70" s="18"/>
      <c r="E70" s="19"/>
      <c r="F70" s="19"/>
      <c r="G70" s="19"/>
      <c r="H70" s="19"/>
      <c r="I70" s="19"/>
      <c r="J70" s="21"/>
    </row>
    <row r="71" spans="1:10" ht="16.5">
      <c r="A71" s="75"/>
      <c r="B71" s="16" t="s">
        <v>26</v>
      </c>
      <c r="C71" s="18">
        <v>5</v>
      </c>
      <c r="D71" s="18"/>
      <c r="E71" s="19"/>
      <c r="F71" s="19"/>
      <c r="G71" s="19"/>
      <c r="H71" s="19"/>
      <c r="I71" s="19"/>
      <c r="J71" s="21"/>
    </row>
    <row r="72" spans="1:10" ht="16.5">
      <c r="A72" s="75"/>
      <c r="B72" s="16" t="s">
        <v>27</v>
      </c>
      <c r="C72" s="18">
        <v>3</v>
      </c>
      <c r="D72" s="18"/>
      <c r="E72" s="19"/>
      <c r="F72" s="19"/>
      <c r="G72" s="19"/>
      <c r="H72" s="19"/>
      <c r="I72" s="19"/>
      <c r="J72" s="21"/>
    </row>
    <row r="73" spans="1:10" ht="16.5">
      <c r="A73" s="75"/>
      <c r="B73" s="16" t="s">
        <v>28</v>
      </c>
      <c r="C73" s="18">
        <v>3</v>
      </c>
      <c r="D73" s="18"/>
      <c r="E73" s="19"/>
      <c r="F73" s="19"/>
      <c r="G73" s="19"/>
      <c r="H73" s="19"/>
      <c r="I73" s="19"/>
      <c r="J73" s="21"/>
    </row>
    <row r="74" spans="1:10" ht="16.5">
      <c r="A74" s="75"/>
      <c r="B74" s="16" t="s">
        <v>29</v>
      </c>
      <c r="C74" s="18">
        <v>0</v>
      </c>
      <c r="D74" s="18"/>
      <c r="E74" s="19"/>
      <c r="F74" s="19"/>
      <c r="G74" s="19"/>
      <c r="H74" s="19"/>
      <c r="I74" s="19"/>
      <c r="J74" s="21"/>
    </row>
    <row r="75" spans="1:10" ht="16.5">
      <c r="A75" s="75"/>
      <c r="B75" s="16" t="s">
        <v>30</v>
      </c>
      <c r="C75" s="18">
        <f>SUM(C69:C74)</f>
        <v>11</v>
      </c>
      <c r="D75" s="18"/>
      <c r="E75" s="19"/>
      <c r="F75" s="19"/>
      <c r="G75" s="19"/>
      <c r="H75" s="19"/>
      <c r="I75" s="19"/>
      <c r="J75" s="21"/>
    </row>
    <row r="76" spans="1:10" ht="16.5">
      <c r="A76" s="75"/>
      <c r="B76" s="16" t="s">
        <v>31</v>
      </c>
      <c r="C76" s="18">
        <v>1</v>
      </c>
      <c r="D76" s="18"/>
      <c r="E76" s="19"/>
      <c r="F76" s="19"/>
      <c r="G76" s="19"/>
      <c r="H76" s="19"/>
      <c r="I76" s="19"/>
      <c r="J76" s="21"/>
    </row>
    <row r="77" spans="1:10" ht="16.5">
      <c r="A77" s="75"/>
      <c r="B77" s="16" t="s">
        <v>32</v>
      </c>
      <c r="C77" s="18">
        <v>10</v>
      </c>
      <c r="D77" s="18"/>
      <c r="E77" s="19"/>
      <c r="F77" s="19"/>
      <c r="G77" s="19"/>
      <c r="H77" s="19"/>
      <c r="I77" s="19"/>
      <c r="J77" s="21"/>
    </row>
    <row r="78" spans="1:10" ht="17.25" thickBot="1">
      <c r="A78" s="76"/>
      <c r="B78" s="17" t="s">
        <v>33</v>
      </c>
      <c r="C78" s="51">
        <f>C77/C75</f>
        <v>0.9090909090909091</v>
      </c>
      <c r="D78" s="51"/>
      <c r="E78" s="22"/>
      <c r="F78" s="22"/>
      <c r="G78" s="22"/>
      <c r="H78" s="22"/>
      <c r="I78" s="22"/>
      <c r="J78" s="23"/>
    </row>
    <row r="79" spans="1:10" ht="33.75" thickBot="1">
      <c r="A79" s="77" t="s">
        <v>48</v>
      </c>
      <c r="B79" s="34" t="s">
        <v>40</v>
      </c>
      <c r="C79" s="46">
        <v>108</v>
      </c>
      <c r="D79" s="46"/>
      <c r="E79" s="46"/>
      <c r="F79" s="46"/>
      <c r="G79" s="46"/>
      <c r="H79" s="46"/>
      <c r="I79" s="46"/>
      <c r="J79" s="47"/>
    </row>
    <row r="80" spans="1:10" ht="16.5">
      <c r="A80" s="78"/>
      <c r="B80" s="24" t="s">
        <v>24</v>
      </c>
      <c r="C80" s="50">
        <v>0</v>
      </c>
      <c r="D80" s="50"/>
      <c r="E80" s="20"/>
      <c r="F80" s="20"/>
      <c r="G80" s="20"/>
      <c r="H80" s="20"/>
      <c r="I80" s="20"/>
      <c r="J80" s="25"/>
    </row>
    <row r="81" spans="1:10" ht="16.5">
      <c r="A81" s="78"/>
      <c r="B81" s="16" t="s">
        <v>25</v>
      </c>
      <c r="C81" s="18">
        <v>0</v>
      </c>
      <c r="D81" s="18"/>
      <c r="E81" s="19"/>
      <c r="F81" s="19"/>
      <c r="G81" s="19"/>
      <c r="H81" s="19"/>
      <c r="I81" s="19"/>
      <c r="J81" s="21"/>
    </row>
    <row r="82" spans="1:10" ht="16.5">
      <c r="A82" s="78"/>
      <c r="B82" s="16" t="s">
        <v>26</v>
      </c>
      <c r="C82" s="18">
        <v>1</v>
      </c>
      <c r="D82" s="18"/>
      <c r="E82" s="19"/>
      <c r="F82" s="19"/>
      <c r="G82" s="19"/>
      <c r="H82" s="19"/>
      <c r="I82" s="19"/>
      <c r="J82" s="21"/>
    </row>
    <row r="83" spans="1:10" ht="16.5">
      <c r="A83" s="78"/>
      <c r="B83" s="16" t="s">
        <v>27</v>
      </c>
      <c r="C83" s="18">
        <v>5</v>
      </c>
      <c r="D83" s="18"/>
      <c r="E83" s="19"/>
      <c r="F83" s="19"/>
      <c r="G83" s="19"/>
      <c r="H83" s="19"/>
      <c r="I83" s="19"/>
      <c r="J83" s="21"/>
    </row>
    <row r="84" spans="1:10" ht="16.5">
      <c r="A84" s="78"/>
      <c r="B84" s="16" t="s">
        <v>28</v>
      </c>
      <c r="C84" s="18">
        <v>5</v>
      </c>
      <c r="D84" s="18"/>
      <c r="E84" s="19"/>
      <c r="F84" s="19"/>
      <c r="G84" s="19"/>
      <c r="H84" s="19"/>
      <c r="I84" s="19"/>
      <c r="J84" s="21"/>
    </row>
    <row r="85" spans="1:10" ht="16.5">
      <c r="A85" s="78"/>
      <c r="B85" s="16" t="s">
        <v>29</v>
      </c>
      <c r="C85" s="18">
        <v>0</v>
      </c>
      <c r="D85" s="18"/>
      <c r="E85" s="19"/>
      <c r="F85" s="19"/>
      <c r="G85" s="19"/>
      <c r="H85" s="19"/>
      <c r="I85" s="19"/>
      <c r="J85" s="21"/>
    </row>
    <row r="86" spans="1:10" ht="16.5">
      <c r="A86" s="78"/>
      <c r="B86" s="16" t="s">
        <v>30</v>
      </c>
      <c r="C86" s="18">
        <f>SUM(C80:C85)</f>
        <v>11</v>
      </c>
      <c r="D86" s="18"/>
      <c r="E86" s="19"/>
      <c r="F86" s="19"/>
      <c r="G86" s="19"/>
      <c r="H86" s="19"/>
      <c r="I86" s="19"/>
      <c r="J86" s="21"/>
    </row>
    <row r="87" spans="1:10" ht="16.5">
      <c r="A87" s="78"/>
      <c r="B87" s="16" t="s">
        <v>31</v>
      </c>
      <c r="C87" s="18">
        <v>5</v>
      </c>
      <c r="D87" s="18"/>
      <c r="E87" s="19"/>
      <c r="F87" s="19"/>
      <c r="G87" s="19"/>
      <c r="H87" s="19"/>
      <c r="I87" s="19"/>
      <c r="J87" s="21"/>
    </row>
    <row r="88" spans="1:10" ht="16.5">
      <c r="A88" s="78"/>
      <c r="B88" s="16" t="s">
        <v>32</v>
      </c>
      <c r="C88" s="18">
        <v>6</v>
      </c>
      <c r="D88" s="18"/>
      <c r="E88" s="19"/>
      <c r="F88" s="19"/>
      <c r="G88" s="19"/>
      <c r="H88" s="19"/>
      <c r="I88" s="19"/>
      <c r="J88" s="21"/>
    </row>
    <row r="89" spans="1:10" ht="17.25" thickBot="1">
      <c r="A89" s="79"/>
      <c r="B89" s="17" t="s">
        <v>33</v>
      </c>
      <c r="C89" s="51">
        <f>C88/C86</f>
        <v>0.5454545454545454</v>
      </c>
      <c r="D89" s="51"/>
      <c r="E89" s="22"/>
      <c r="F89" s="22"/>
      <c r="G89" s="22"/>
      <c r="H89" s="22"/>
      <c r="I89" s="22"/>
      <c r="J89" s="23"/>
    </row>
    <row r="90" spans="1:10" ht="33.75" thickBot="1">
      <c r="A90" s="80" t="s">
        <v>49</v>
      </c>
      <c r="B90" s="35" t="s">
        <v>40</v>
      </c>
      <c r="C90" s="48">
        <v>108</v>
      </c>
      <c r="D90" s="48"/>
      <c r="E90" s="48"/>
      <c r="F90" s="48"/>
      <c r="G90" s="48"/>
      <c r="H90" s="48"/>
      <c r="I90" s="48"/>
      <c r="J90" s="49"/>
    </row>
    <row r="91" spans="1:10" ht="16.5">
      <c r="A91" s="81"/>
      <c r="B91" s="24" t="s">
        <v>24</v>
      </c>
      <c r="C91" s="50">
        <v>0</v>
      </c>
      <c r="D91" s="50"/>
      <c r="E91" s="20"/>
      <c r="F91" s="20"/>
      <c r="G91" s="20"/>
      <c r="H91" s="20"/>
      <c r="I91" s="20"/>
      <c r="J91" s="25"/>
    </row>
    <row r="92" spans="1:10" ht="16.5">
      <c r="A92" s="81"/>
      <c r="B92" s="16" t="s">
        <v>25</v>
      </c>
      <c r="C92" s="18">
        <v>0</v>
      </c>
      <c r="D92" s="18"/>
      <c r="E92" s="19"/>
      <c r="F92" s="19"/>
      <c r="G92" s="19"/>
      <c r="H92" s="19"/>
      <c r="I92" s="19"/>
      <c r="J92" s="21"/>
    </row>
    <row r="93" spans="1:10" ht="16.5">
      <c r="A93" s="81"/>
      <c r="B93" s="16" t="s">
        <v>26</v>
      </c>
      <c r="C93" s="18">
        <v>1</v>
      </c>
      <c r="D93" s="18"/>
      <c r="E93" s="19"/>
      <c r="F93" s="19"/>
      <c r="G93" s="19"/>
      <c r="H93" s="19"/>
      <c r="I93" s="19"/>
      <c r="J93" s="21"/>
    </row>
    <row r="94" spans="1:10" ht="16.5">
      <c r="A94" s="81"/>
      <c r="B94" s="16" t="s">
        <v>27</v>
      </c>
      <c r="C94" s="18">
        <v>7</v>
      </c>
      <c r="D94" s="18"/>
      <c r="E94" s="19"/>
      <c r="F94" s="19"/>
      <c r="G94" s="19"/>
      <c r="H94" s="19"/>
      <c r="I94" s="19"/>
      <c r="J94" s="21"/>
    </row>
    <row r="95" spans="1:10" ht="16.5">
      <c r="A95" s="81"/>
      <c r="B95" s="16" t="s">
        <v>28</v>
      </c>
      <c r="C95" s="18">
        <v>3</v>
      </c>
      <c r="D95" s="18"/>
      <c r="E95" s="19"/>
      <c r="F95" s="19"/>
      <c r="G95" s="19"/>
      <c r="H95" s="19"/>
      <c r="I95" s="19"/>
      <c r="J95" s="21"/>
    </row>
    <row r="96" spans="1:10" ht="16.5">
      <c r="A96" s="81"/>
      <c r="B96" s="16" t="s">
        <v>29</v>
      </c>
      <c r="C96" s="18">
        <v>0</v>
      </c>
      <c r="D96" s="18"/>
      <c r="E96" s="19"/>
      <c r="F96" s="19"/>
      <c r="G96" s="19"/>
      <c r="H96" s="19"/>
      <c r="I96" s="19"/>
      <c r="J96" s="21"/>
    </row>
    <row r="97" spans="1:10" ht="16.5">
      <c r="A97" s="81"/>
      <c r="B97" s="16" t="s">
        <v>30</v>
      </c>
      <c r="C97" s="18">
        <f>SUM(C91:C96)</f>
        <v>11</v>
      </c>
      <c r="D97" s="18"/>
      <c r="E97" s="19"/>
      <c r="F97" s="19"/>
      <c r="G97" s="19"/>
      <c r="H97" s="19"/>
      <c r="I97" s="19"/>
      <c r="J97" s="21"/>
    </row>
    <row r="98" spans="1:10" ht="16.5">
      <c r="A98" s="81"/>
      <c r="B98" s="16" t="s">
        <v>31</v>
      </c>
      <c r="C98" s="18">
        <v>3</v>
      </c>
      <c r="D98" s="18"/>
      <c r="E98" s="19"/>
      <c r="F98" s="19"/>
      <c r="G98" s="19"/>
      <c r="H98" s="19"/>
      <c r="I98" s="19"/>
      <c r="J98" s="21"/>
    </row>
    <row r="99" spans="1:10" ht="16.5">
      <c r="A99" s="81"/>
      <c r="B99" s="16" t="s">
        <v>32</v>
      </c>
      <c r="C99" s="18">
        <v>8</v>
      </c>
      <c r="D99" s="18"/>
      <c r="E99" s="19"/>
      <c r="F99" s="19"/>
      <c r="G99" s="19"/>
      <c r="H99" s="19"/>
      <c r="I99" s="19"/>
      <c r="J99" s="21"/>
    </row>
    <row r="100" spans="1:10" ht="17.25" thickBot="1">
      <c r="A100" s="82"/>
      <c r="B100" s="17" t="s">
        <v>33</v>
      </c>
      <c r="C100" s="51">
        <f>C99/C97</f>
        <v>0.7272727272727273</v>
      </c>
      <c r="D100" s="51"/>
      <c r="E100" s="22"/>
      <c r="F100" s="22"/>
      <c r="G100" s="22"/>
      <c r="H100" s="22"/>
      <c r="I100" s="22"/>
      <c r="J100" s="23"/>
    </row>
  </sheetData>
  <sheetProtection/>
  <mergeCells count="10">
    <mergeCell ref="A57:A67"/>
    <mergeCell ref="A68:A78"/>
    <mergeCell ref="A79:A89"/>
    <mergeCell ref="A90:A100"/>
    <mergeCell ref="A2:A12"/>
    <mergeCell ref="A1:J1"/>
    <mergeCell ref="A13:A23"/>
    <mergeCell ref="A24:A34"/>
    <mergeCell ref="A35:A45"/>
    <mergeCell ref="A46:A56"/>
  </mergeCells>
  <printOptions/>
  <pageMargins left="0.52" right="0.25" top="0.2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ayunumau</dc:creator>
  <cp:keywords/>
  <dc:description/>
  <cp:lastModifiedBy>張勇翔</cp:lastModifiedBy>
  <cp:lastPrinted>2020-02-25T07:54:49Z</cp:lastPrinted>
  <dcterms:created xsi:type="dcterms:W3CDTF">2014-05-01T02:22:53Z</dcterms:created>
  <dcterms:modified xsi:type="dcterms:W3CDTF">2020-11-11T09:05:54Z</dcterms:modified>
  <cp:category/>
  <cp:version/>
  <cp:contentType/>
  <cp:contentStatus/>
</cp:coreProperties>
</file>